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Transparency Stars\Wire Logs\FY2023\"/>
    </mc:Choice>
  </mc:AlternateContent>
  <bookViews>
    <workbookView xWindow="0" yWindow="0" windowWidth="28800" windowHeight="11730" firstSheet="1" activeTab="10"/>
  </bookViews>
  <sheets>
    <sheet name="Web Oct " sheetId="1" r:id="rId1"/>
    <sheet name="Web Nov" sheetId="2" r:id="rId2"/>
    <sheet name="Web Dec" sheetId="3" r:id="rId3"/>
    <sheet name="Web Jan" sheetId="4" r:id="rId4"/>
    <sheet name="Web Feb " sheetId="5" r:id="rId5"/>
    <sheet name="Web March " sheetId="6" r:id="rId6"/>
    <sheet name="Web April" sheetId="7" r:id="rId7"/>
    <sheet name="Web May" sheetId="8" r:id="rId8"/>
    <sheet name="Web June" sheetId="9" r:id="rId9"/>
    <sheet name="Web July" sheetId="10" r:id="rId10"/>
    <sheet name="Web Aug" sheetId="11" r:id="rId11"/>
    <sheet name="Web Sept" sheetId="12" r:id="rId12"/>
  </sheets>
  <definedNames>
    <definedName name="_xlnm.Print_Area" localSheetId="6">'Web April'!$A$1:$F$76</definedName>
    <definedName name="_xlnm.Print_Area" localSheetId="10">'Web Aug'!$A$1:$F$57</definedName>
    <definedName name="_xlnm.Print_Area" localSheetId="2">'Web Dec'!$A$1:$F$55</definedName>
    <definedName name="_xlnm.Print_Area" localSheetId="4">'Web Feb '!$A$1:$F$66</definedName>
    <definedName name="_xlnm.Print_Area" localSheetId="9">'Web July'!$A$1:$F$53</definedName>
    <definedName name="_xlnm.Print_Area" localSheetId="5">'Web March '!$A$1:$F$62</definedName>
    <definedName name="_xlnm.Print_Area" localSheetId="7">'Web May'!$A$1:$F$57</definedName>
    <definedName name="_xlnm.Print_Area" localSheetId="1">'Web Nov'!$A$1:$F$55</definedName>
    <definedName name="_xlnm.Print_Area" localSheetId="0">'Web Oct '!$A$1:$G$100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9" i="12" l="1"/>
  <c r="C52" i="12" l="1"/>
  <c r="C30" i="12"/>
  <c r="C61" i="12" s="1"/>
  <c r="C27" i="11" l="1"/>
  <c r="C57" i="11" s="1"/>
  <c r="C50" i="11"/>
  <c r="C25" i="10"/>
  <c r="C45" i="10"/>
  <c r="C53" i="10" s="1"/>
  <c r="C51" i="10"/>
  <c r="C30" i="9"/>
  <c r="C60" i="9" s="1"/>
  <c r="C52" i="9"/>
  <c r="C58" i="9"/>
  <c r="C30" i="8"/>
  <c r="C49" i="8"/>
  <c r="C55" i="8"/>
  <c r="C57" i="8"/>
  <c r="C24" i="7"/>
  <c r="C75" i="7" s="1"/>
  <c r="C44" i="7"/>
  <c r="C73" i="7"/>
  <c r="C29" i="6"/>
  <c r="C61" i="6" s="1"/>
  <c r="C52" i="6"/>
  <c r="C59" i="6"/>
  <c r="C35" i="5"/>
  <c r="C66" i="5" s="1"/>
  <c r="C58" i="5"/>
  <c r="C64" i="5"/>
  <c r="C29" i="4"/>
  <c r="C52" i="4"/>
  <c r="C57" i="4"/>
  <c r="C59" i="4" s="1"/>
  <c r="C27" i="3"/>
  <c r="C47" i="3"/>
  <c r="C53" i="3"/>
  <c r="C55" i="3"/>
  <c r="C22" i="2"/>
  <c r="C45" i="2"/>
  <c r="C53" i="2"/>
  <c r="C55" i="2"/>
  <c r="C97" i="1" l="1"/>
  <c r="C68" i="1"/>
  <c r="C99" i="1" s="1"/>
  <c r="C49" i="1"/>
</calcChain>
</file>

<file path=xl/sharedStrings.xml><?xml version="1.0" encoding="utf-8"?>
<sst xmlns="http://schemas.openxmlformats.org/spreadsheetml/2006/main" count="1599" uniqueCount="385">
  <si>
    <t>Wire Transfers</t>
  </si>
  <si>
    <t>Month   - October 2022</t>
  </si>
  <si>
    <t>Internal Transfers</t>
  </si>
  <si>
    <t>Date</t>
  </si>
  <si>
    <t>Bank</t>
  </si>
  <si>
    <t>Amount</t>
  </si>
  <si>
    <t>From (Cr)</t>
  </si>
  <si>
    <t>To (Dr)</t>
  </si>
  <si>
    <t>Notes</t>
  </si>
  <si>
    <t>TEXSTAR</t>
  </si>
  <si>
    <t>YE O&amp;M TSF SEPT21-MAR22</t>
  </si>
  <si>
    <t>YE RR DSF;CBI;ODF SEP21-AUG22</t>
  </si>
  <si>
    <t xml:space="preserve">INDEPENDENT </t>
  </si>
  <si>
    <t>TSF EXCESS FUNDS TO TXSTAR</t>
  </si>
  <si>
    <t>TSF AMERIFLEX FY 2023</t>
  </si>
  <si>
    <t>CC WEB WIRES SEPT 2022</t>
  </si>
  <si>
    <t>AS RR PURCHASE WATER SEPT</t>
  </si>
  <si>
    <t>RR CAP PRJ CONST NEW ACCT</t>
  </si>
  <si>
    <t>CP CAP PRJ CONST NEW ACCT</t>
  </si>
  <si>
    <t>CC CAP PRJ CONST NEW ACCT</t>
  </si>
  <si>
    <t>AS CAP PRJ CONST NEW ACCT</t>
  </si>
  <si>
    <t>SH CAP PRJ CONST NEW ACCT</t>
  </si>
  <si>
    <t>FREDA BND PMT-DUE TO SHDA 2/23</t>
  </si>
  <si>
    <t>O&amp;M TO CAP RESRV BND PMT NOV22</t>
  </si>
  <si>
    <t>TXDOT FEES 4TH QTR 2022</t>
  </si>
  <si>
    <t>TSF SH O&amp;M SEP21-AUG-22</t>
  </si>
  <si>
    <t>SEPT 2022 START UPS</t>
  </si>
  <si>
    <t>CVR ASTSF-DS/CBI/OD FEES FY22</t>
  </si>
  <si>
    <t>TSF GCD INV 2677/2678 PH 1&amp;2</t>
  </si>
  <si>
    <t>TSF FOR GCD INV#2679</t>
  </si>
  <si>
    <t>YE AS DSF;CBI;ODF SEP21-AUG22</t>
  </si>
  <si>
    <t>TSF TO COVER MWTP PE#14</t>
  </si>
  <si>
    <t>SHDA Bond Agent Fees</t>
  </si>
  <si>
    <t>FREDA Bond Agent Fees</t>
  </si>
  <si>
    <t>TSF PAYROLL SEPT 2022</t>
  </si>
  <si>
    <t>sub-total</t>
  </si>
  <si>
    <t>Outbound Wire Transfers</t>
  </si>
  <si>
    <t>AMERIFLEX</t>
  </si>
  <si>
    <t>AMERIFLEX ADMIN FEE OCT22</t>
  </si>
  <si>
    <t>AMERIFLEX CLAIM 9/30-10/6/22</t>
  </si>
  <si>
    <t>TX COMPTROLLER</t>
  </si>
  <si>
    <t>SEP SALES TAX-TRASH</t>
  </si>
  <si>
    <t>AMERIFLEX CLAIM 10/7-10/13/22</t>
  </si>
  <si>
    <t>SBG</t>
  </si>
  <si>
    <t>PR 10/13/22 401ATXEX</t>
  </si>
  <si>
    <t>PR 10/13/22 457</t>
  </si>
  <si>
    <t>AMERIFLEX CLAIM 10/14-10/20/22</t>
  </si>
  <si>
    <t>AMERIFLEX ANNUAL FEE</t>
  </si>
  <si>
    <t>PR 10/27/22 401ATXEX</t>
  </si>
  <si>
    <t>PR 10/27/22 457</t>
  </si>
  <si>
    <t>AMERIFLEX CLAIM 10/21-10/28/22</t>
  </si>
  <si>
    <t>PR 10/31/22 457</t>
  </si>
  <si>
    <t>Month   - October 2022 CONTINUED</t>
  </si>
  <si>
    <t>Debt Service Wire Transfers</t>
  </si>
  <si>
    <t>BNY MELLON</t>
  </si>
  <si>
    <t>TCWCID1710 BOND PMT</t>
  </si>
  <si>
    <t>TCWCID1716 BOND PMT</t>
  </si>
  <si>
    <t>TCWCID17WS19 BOND PMT</t>
  </si>
  <si>
    <t>CT2119044 BOND PMT</t>
  </si>
  <si>
    <t>TCWCID17UT13 BOND PMT</t>
  </si>
  <si>
    <t>TCWCID17UT14 BOND PMT</t>
  </si>
  <si>
    <t>TCWCSR15 BOND PMT</t>
  </si>
  <si>
    <t>TCWCREF15 BOND PMT</t>
  </si>
  <si>
    <t>TCWC17SR16 BOND PMT</t>
  </si>
  <si>
    <t>TCWCID17SR19 BOND PMT</t>
  </si>
  <si>
    <t>CTU2005926 BOND PMT</t>
  </si>
  <si>
    <t>TCWCID17FR13 BOND PMT</t>
  </si>
  <si>
    <t>TCWCID17FR17 BOND PMT</t>
  </si>
  <si>
    <t>CT2119048 BOND PMT</t>
  </si>
  <si>
    <t>TCWCID1704 BOND PMT</t>
  </si>
  <si>
    <t>TCWC17SH15 BOND PMT</t>
  </si>
  <si>
    <t>TCWCID17SH17 BOND PMT</t>
  </si>
  <si>
    <t>TWCID17SH17A BOND PMT</t>
  </si>
  <si>
    <t>TCWCID17SR18 BOND PMT</t>
  </si>
  <si>
    <t>TCWCID17SH19 BOND PMT</t>
  </si>
  <si>
    <t>CT2119046 BOND PMT</t>
  </si>
  <si>
    <t>CR2122646 BOND PMT</t>
  </si>
  <si>
    <t>Total Transfers</t>
  </si>
  <si>
    <t>PR 11/30/2022 457</t>
  </si>
  <si>
    <t>INDEPENDENT</t>
  </si>
  <si>
    <t>PR 11/30/2022 401ATXEX</t>
  </si>
  <si>
    <t>AMERIFLEX CLAIM 11/18-11/24/22</t>
  </si>
  <si>
    <t>PR 11/23/2022 457</t>
  </si>
  <si>
    <t>PR 11/23/2022 401ATXEX</t>
  </si>
  <si>
    <t>OCT SALES TAX-TRASH</t>
  </si>
  <si>
    <t>AMERIFLEX CLAIM 11/11-11/17/22</t>
  </si>
  <si>
    <t>PR 11/15/2022 457</t>
  </si>
  <si>
    <t>PR 11/15/2022 401ATXEX</t>
  </si>
  <si>
    <t>AMERIFLEX CLAIM 11/04-11/10/22</t>
  </si>
  <si>
    <t>11/11/202</t>
  </si>
  <si>
    <t>PR 11/10/2022 457</t>
  </si>
  <si>
    <t>PR 11/10/2022 401ATXEX</t>
  </si>
  <si>
    <t>PURCH 62 WW LUEs GF RESERVE</t>
  </si>
  <si>
    <t>NATNL FIN SERV</t>
  </si>
  <si>
    <t>AMERIFLEX CLAIM 10/28-11/03/22</t>
  </si>
  <si>
    <t>AMERIFLEX ADMIN FEE NOV22</t>
  </si>
  <si>
    <t>PR 11/01/2022 401ATNEX-RECDED 10/31/22</t>
  </si>
  <si>
    <t>MANSFIELD WTP EXPANSION PE# 15</t>
  </si>
  <si>
    <t>GCD INV 2696 &amp; 2697</t>
  </si>
  <si>
    <t>AS RR PURCHASE WATER OCT</t>
  </si>
  <si>
    <t>OCT 2022 START UPS</t>
  </si>
  <si>
    <t>CC WEB WIRES OCT2022</t>
  </si>
  <si>
    <t>Wire Transfers - November 2022</t>
  </si>
  <si>
    <t>PR 12/30/2022 457</t>
  </si>
  <si>
    <t>PR 12/30/2022 401ATXEX</t>
  </si>
  <si>
    <t>AMERIFLEX CLAIM 12/23-12/29/22</t>
  </si>
  <si>
    <t>AMERIFLEX CLAIM 12/6-12/22/22</t>
  </si>
  <si>
    <t>PR 12/20/2022 457</t>
  </si>
  <si>
    <t>PR 12/20/2022 401ATXEX</t>
  </si>
  <si>
    <t>AMERIFLEX CLAIM 12/9-12/15/22</t>
  </si>
  <si>
    <t>PR 12/15/2022 457</t>
  </si>
  <si>
    <t>PR 12/15/2022 401ATXEX</t>
  </si>
  <si>
    <t>AMERIFLEX CLAIM 12/2-12/08/22</t>
  </si>
  <si>
    <t>PR 12/08/2022 457</t>
  </si>
  <si>
    <t>PR 12/08/2022 401ATXEX</t>
  </si>
  <si>
    <t>AMERIFLEX ADMIN FEE DEC22</t>
  </si>
  <si>
    <t>AMERIFLEX CLAIM 11/25-12/01/22</t>
  </si>
  <si>
    <t>CLSD TWDB SRDA#2 ESCRW-766559</t>
  </si>
  <si>
    <t>ECK &amp; MWTP IMPRV PE #14</t>
  </si>
  <si>
    <t>TXSTAR</t>
  </si>
  <si>
    <t>FR &amp; SH EFFLNT IMPRV. INV2698 &amp; 2732 PH 3</t>
  </si>
  <si>
    <t>PURCHASE FARMER MAC 12 MO SECURITY</t>
  </si>
  <si>
    <t>CLSD TWDB D17#3 ESCRW-147857</t>
  </si>
  <si>
    <t>TSF TO COVER BLX ARBITRAGE FEES</t>
  </si>
  <si>
    <t>FR &amp; SH EFFLNT IMPRV. INV2730 &amp;2731 PH 1 &amp; 2</t>
  </si>
  <si>
    <t>AS RR PURCHASE WATER NOV</t>
  </si>
  <si>
    <t>TSF PAYROLL OCT 2022</t>
  </si>
  <si>
    <t>NOV 2022 START UPS</t>
  </si>
  <si>
    <t>CC WEB WIRES NOV 2022</t>
  </si>
  <si>
    <t>Month   - December 2022</t>
  </si>
  <si>
    <t>PR 01/27/2023 457</t>
  </si>
  <si>
    <t>PR 01/27/2023 401ATXEX</t>
  </si>
  <si>
    <t>AMERIFLEX CLAIM 01/20- 1/26/23</t>
  </si>
  <si>
    <t>AMERIFLEX CLAIM 01/13- 1/19/23</t>
  </si>
  <si>
    <t>PR 01/19/2023 457</t>
  </si>
  <si>
    <t>PR 01/19/2023 401ATXEX</t>
  </si>
  <si>
    <t>2022 REGULATORY ASSESSMENT - D17</t>
  </si>
  <si>
    <t>TCEQ</t>
  </si>
  <si>
    <t>2022 REGULATORY ASSESSMENT - RR</t>
  </si>
  <si>
    <t>2022 REGULATORY ASSESSMENT - AS</t>
  </si>
  <si>
    <t>AMERIFLEX CLAIM 01/06- 1/12/23</t>
  </si>
  <si>
    <t>PR 01/13/2023 457</t>
  </si>
  <si>
    <t>PR 01/13/2023 401ATXEX</t>
  </si>
  <si>
    <t>DEC 22 SALES TAX-TRASH</t>
  </si>
  <si>
    <t>AMERIFLEX ADMIN FEE JAN22</t>
  </si>
  <si>
    <t>AMERIFLEX CLAIM 12/30-01/05/23</t>
  </si>
  <si>
    <t>PR 01/06/2023 457</t>
  </si>
  <si>
    <t>PR 01/06/2023 401ATXEX</t>
  </si>
  <si>
    <t>MFWTP EXP. PAY EST #17</t>
  </si>
  <si>
    <t>TRAVIS CENTRAL APPRAISAL FEE CY23</t>
  </si>
  <si>
    <t>FR &amp; SH GCD NOV INV 2742 &amp; 2743</t>
  </si>
  <si>
    <t>FLINTROCK &amp; SERENE GCD INV 2744</t>
  </si>
  <si>
    <t>PR TSF NOVEMBER 2022</t>
  </si>
  <si>
    <t>PR TSF DECEMBER 2022</t>
  </si>
  <si>
    <t>CC WEB WIRES DEC 2022</t>
  </si>
  <si>
    <t>DEC 2022 START UPS</t>
  </si>
  <si>
    <t>AS RR PURCHASE WATER DEC</t>
  </si>
  <si>
    <t>Month   - January 2023</t>
  </si>
  <si>
    <t>To (Cr)</t>
  </si>
  <si>
    <t>From (Dr)</t>
  </si>
  <si>
    <t>PR 02/28/2023 457</t>
  </si>
  <si>
    <t>PR 02/28/2023 401ATXEX</t>
  </si>
  <si>
    <t>AMERIFLEX CLAIM 02/17/23-02/23/23</t>
  </si>
  <si>
    <t>AMERIFLEX CLAIM 02/10/23-02/16/23</t>
  </si>
  <si>
    <t>PR 02/16/2023 457</t>
  </si>
  <si>
    <t>PR 02/16/2023 401ATXEX</t>
  </si>
  <si>
    <t>PR 02/17/2023 457</t>
  </si>
  <si>
    <t>PR 02/17/2023 401ATXEX</t>
  </si>
  <si>
    <t>JAN SALES TAX-TRASH</t>
  </si>
  <si>
    <t>AMERIFLEX CLAIM 02/03/23-02/09/23</t>
  </si>
  <si>
    <t>AMERIFLEX ADMIN FEE FEB23</t>
  </si>
  <si>
    <t>WALLIS BANK 18MO CD PRUCHASE 4.084 %</t>
  </si>
  <si>
    <t xml:space="preserve">TBD </t>
  </si>
  <si>
    <t>WALLIS BANK 15MO CD PURCHASE 4.856%</t>
  </si>
  <si>
    <t>WALLIS BANK 9MO CD PURCHASE 4.908%</t>
  </si>
  <si>
    <t>PR 2/06/2023 457</t>
  </si>
  <si>
    <t>PR 02/06/2023 401ATXEX</t>
  </si>
  <si>
    <t>AMERIFLEX CLAIM 1/27/23-02/02/23</t>
  </si>
  <si>
    <t>QUINLAN PARK WATER LINE IMPROV INV 2763 &amp;2765</t>
  </si>
  <si>
    <t>QUINLAN PARK WATER LINE IMPROV INV 2763 &amp;2764</t>
  </si>
  <si>
    <t>AS RR PURCHASE WATER JAN</t>
  </si>
  <si>
    <t>FR &amp; SH EFFLUENT IMPROVMENTS INV# 2765 &amp; 2766</t>
  </si>
  <si>
    <t>FR &amp; SH EFFLUENT IMPROVMENTS INV# 2767</t>
  </si>
  <si>
    <t>JAN 2023 START UPS</t>
  </si>
  <si>
    <t>CC WEB WIRES JAN 2023</t>
  </si>
  <si>
    <t>SERENE BLX ARBITRAGE FEES</t>
  </si>
  <si>
    <t>FR BLX ARBITRAGE FEES</t>
  </si>
  <si>
    <t>PURCHASE A 2,500,000 CD</t>
  </si>
  <si>
    <t>TXDOT RR620 WL FY2022 MATCH</t>
  </si>
  <si>
    <t>RR,AS &amp; D17 TXDOT FEES 10/01/22-12/31/22</t>
  </si>
  <si>
    <t>TSFR EXCESS FUNDS TO TXSTAR</t>
  </si>
  <si>
    <t>RR,AS &amp; D17 TXDOT FEES - AUG 20 AUDIT</t>
  </si>
  <si>
    <t>2/3//2023</t>
  </si>
  <si>
    <t>Month   - February 2023</t>
  </si>
  <si>
    <t>BOND INTEREST PAYMENT</t>
  </si>
  <si>
    <t>Acct#TCWCID17-97</t>
  </si>
  <si>
    <t>AMERIFLEX CLAIM 3/24/23-03/30/23</t>
  </si>
  <si>
    <t>PR 03/31/2023 457</t>
  </si>
  <si>
    <t>PR 03/31/2023 401ATXEX</t>
  </si>
  <si>
    <t>PR 03/20/2023 457</t>
  </si>
  <si>
    <t>PR 03/20/2023 401ATXEX</t>
  </si>
  <si>
    <t>AMERIFLEX CLAIM 3/17/23-03/23/23 REFUND</t>
  </si>
  <si>
    <t>AMERIFLEX CLAIM 3/10/23-03/16/23</t>
  </si>
  <si>
    <t>PR 03/16/2023 457</t>
  </si>
  <si>
    <t>PR 03/16/2023 401ATXEX</t>
  </si>
  <si>
    <t>PR 03/15/2023 457</t>
  </si>
  <si>
    <t>PR 03/15/2023 401ATXEX</t>
  </si>
  <si>
    <t>FEB SALES TAX-TRASH</t>
  </si>
  <si>
    <t>AMERIFLEX CLAIM 3/03/23-03/09/23</t>
  </si>
  <si>
    <t>AMERIFLEX CLAIM 2/24/23-03/02/23</t>
  </si>
  <si>
    <t>AMERIFLEX ADMIN FEE MAR23</t>
  </si>
  <si>
    <t>PR 03/02/2023 457</t>
  </si>
  <si>
    <t>PR 03/02/2023 401ATXEX</t>
  </si>
  <si>
    <t>AS BLX ARBITRAGE FEES</t>
  </si>
  <si>
    <t>PR TSF FEBRUARY 2023</t>
  </si>
  <si>
    <t>NOV 21 START UP CORR</t>
  </si>
  <si>
    <t>MAR 2023 START UPS</t>
  </si>
  <si>
    <t>FR &amp; SH IMPROV GCD INV 2799 &amp; 2800</t>
  </si>
  <si>
    <t>IMP FEE FR &amp; SH GCD IMPROV INV 2801</t>
  </si>
  <si>
    <t>AS PURCHASE WATER FEB 2024</t>
  </si>
  <si>
    <t>RR PURCHASE WATER FEB 2023</t>
  </si>
  <si>
    <t>FEB 2023 START UPS</t>
  </si>
  <si>
    <t>CC WEB WIRES FEB 2023</t>
  </si>
  <si>
    <t>INDEP FINANCIAL GF CVR OPERATING FUNDS</t>
  </si>
  <si>
    <t>PR TSF JANUARY 2023</t>
  </si>
  <si>
    <t>Month   - March 2023</t>
  </si>
  <si>
    <t>Wire Transfers Month   - April 2023 Continued</t>
  </si>
  <si>
    <t>AMERIFLEX CLAIM 4/21/23-4/27/23</t>
  </si>
  <si>
    <t>PR 04/28//2023 457</t>
  </si>
  <si>
    <t>PR 04/28/2023 401ATXEX</t>
  </si>
  <si>
    <t>PR 04/27//2023 457</t>
  </si>
  <si>
    <t>PR 04/27/2023 401ATXEX</t>
  </si>
  <si>
    <t>AMERIFLEX CLAIM 4/14/23-4/20/23</t>
  </si>
  <si>
    <t>MAR 2023 SALES TAX-TRASH</t>
  </si>
  <si>
    <t>AMERIFLEX CLAIM 4/07/23-4/13/23</t>
  </si>
  <si>
    <t>PR 04/14/2023 457</t>
  </si>
  <si>
    <t>PR 04/14/2023 401ATXEX</t>
  </si>
  <si>
    <t>PR 04/13/2023 457</t>
  </si>
  <si>
    <t>PR 04/13/2023 401ATXEX</t>
  </si>
  <si>
    <t>AMERIFLEX CLAIM 3/31/23-4/06/23</t>
  </si>
  <si>
    <t>AMERIFLEX ADMIN FEE APR23</t>
  </si>
  <si>
    <t>2ND BONT PMT DUE MAY 1ST 2023</t>
  </si>
  <si>
    <t>PIF/ WASTEWATER IMPACT FEE</t>
  </si>
  <si>
    <t>FR &amp; SH IMPR PHASE 3 APIRL INV 2828</t>
  </si>
  <si>
    <t>MAR PAYROLL TSF</t>
  </si>
  <si>
    <t>CC WEB WIRES MAR 2023</t>
  </si>
  <si>
    <t>RR PURCHASE WATER MAR 2023</t>
  </si>
  <si>
    <t>AS PURCHASE WATER MAR 2023</t>
  </si>
  <si>
    <t>Wire Transfers Month   - April 2023</t>
  </si>
  <si>
    <t>PR 05/31/2023 457</t>
  </si>
  <si>
    <t>PR 05/31/2023 401ATXEX</t>
  </si>
  <si>
    <t>AMERIFLEX CLAIM 05/19/23-05/25/23</t>
  </si>
  <si>
    <t>PR 05/25/2023 457</t>
  </si>
  <si>
    <t>PR 05/25/2023 401ATXEX</t>
  </si>
  <si>
    <t>AMERIFLEX CLAIM 05/12/23-05/18/23</t>
  </si>
  <si>
    <t>AMERIFLEX CLAIM 05/05/23-05/11/23</t>
  </si>
  <si>
    <t>PR 05/15/2023 457</t>
  </si>
  <si>
    <t>PR 05/15/2023 401ATXEX</t>
  </si>
  <si>
    <t>PR 05/11/2023 457</t>
  </si>
  <si>
    <t>PR 05/11/2023 401ATXEX</t>
  </si>
  <si>
    <t>AMERIFLEX CLAIM 04/28/23-05/0423</t>
  </si>
  <si>
    <t>AMERIFLEX  FEE  MAY 23</t>
  </si>
  <si>
    <t>RR,AS &amp; D17 TXDOT FEES 01/01/23-03/31/23</t>
  </si>
  <si>
    <t>CP CON GF PURCHASE 105 WASTE WTR LUE</t>
  </si>
  <si>
    <t>TSFR EXCESS FUNDS TO TXSTAR 01/01-03/31</t>
  </si>
  <si>
    <t>MAY 2023 START UPS PARTIAL</t>
  </si>
  <si>
    <t>MWTP EXP PE 21 LINE &amp; QP WTR LN PE 3</t>
  </si>
  <si>
    <t>FR &amp; SH EFFLUENT IMPROVMENTS INV# 2851</t>
  </si>
  <si>
    <t>FR &amp; SH EFFLUENT IMPROVMENTS INV# 2849 &amp; 2850</t>
  </si>
  <si>
    <t>IMP FEE MANFIELD EXP EST INV21 IMPROV INV 03</t>
  </si>
  <si>
    <t>APR 2023 START UPS</t>
  </si>
  <si>
    <t>CC WEB WIRES APR 2023</t>
  </si>
  <si>
    <t>AS RR PURCHASE WATER APR 2023</t>
  </si>
  <si>
    <t>Wire Transfers Month   - May 2023</t>
  </si>
  <si>
    <t>AMERIFLEX CLAIM 06/23/23-06/29/23</t>
  </si>
  <si>
    <t>PR 06/30/2023 457</t>
  </si>
  <si>
    <t>PR 06/30/2023 401ATXEX</t>
  </si>
  <si>
    <t>18 MONTH CD PURCHASE</t>
  </si>
  <si>
    <t xml:space="preserve">THIRD COAST BANK, SSB </t>
  </si>
  <si>
    <t>AMERIFLEX CLAIM 06/16/23-06/22/23</t>
  </si>
  <si>
    <t>PR 06/22/2023 457</t>
  </si>
  <si>
    <t>PR 06/22/2023 401ATXEX</t>
  </si>
  <si>
    <t>AMERIFLEX CLAIM 06/09/23-06/15/23</t>
  </si>
  <si>
    <t>PR 06/16/2023 457</t>
  </si>
  <si>
    <t>PR 06/16/2023 401ATXEX</t>
  </si>
  <si>
    <t>MAY 23 SALES TAX-TRASH</t>
  </si>
  <si>
    <t>AMERIFLEX CLAIM 06/02/23-06/08/23</t>
  </si>
  <si>
    <t>PR 06/08/2023 457</t>
  </si>
  <si>
    <t>PR 06/08/2023 401ATXEX</t>
  </si>
  <si>
    <t>AMERIFLEX  FEE  JUNE 23</t>
  </si>
  <si>
    <t>AMERIFLEX CLAIM 05/26/23-06/01/23</t>
  </si>
  <si>
    <t>MAY 23 PAYROLL TRANSFER</t>
  </si>
  <si>
    <t>FND NEW IF D17 TAX COLL ACCT</t>
  </si>
  <si>
    <t>CD MATURITY DEPOSIT</t>
  </si>
  <si>
    <t>01-72566880</t>
  </si>
  <si>
    <t>EASTWEST BANK</t>
  </si>
  <si>
    <t>COVER BLX FR ARBITRAGE FEES</t>
  </si>
  <si>
    <t>FLINTROCK ARBITRAGE FEES</t>
  </si>
  <si>
    <t>PH3 FR&amp;SH EFF IMPVMNT GCD INV</t>
  </si>
  <si>
    <t>MWTP EXP PE22 &amp; QP WTR LN PE4</t>
  </si>
  <si>
    <t>PH1&amp;PH2 FR/SH EFF IMPRV PE&amp;INV</t>
  </si>
  <si>
    <t>MID MO JUNE 2023 START UP</t>
  </si>
  <si>
    <t>MAY 2023 START UPS</t>
  </si>
  <si>
    <t>CC WEB WIRES MAY 2023</t>
  </si>
  <si>
    <t>APRIL PAYROLL TSF</t>
  </si>
  <si>
    <t>AS RR PURCHASE WATER MAY 23</t>
  </si>
  <si>
    <t>Month   - June 2021</t>
  </si>
  <si>
    <t>Month   - June 2023</t>
  </si>
  <si>
    <t>PR 07/31/2023 457</t>
  </si>
  <si>
    <t>PR 07/31/2023 401ATXEX</t>
  </si>
  <si>
    <t>AMERIFLEX CLAIM 7/21/23-7/27/23</t>
  </si>
  <si>
    <t>AMERIFLEX CLAIM 7/14/23-7/20/23</t>
  </si>
  <si>
    <t>PR 07/18/2023 457</t>
  </si>
  <si>
    <t>PR 07/18/2023 401ATXEX</t>
  </si>
  <si>
    <t>JUNE 23 SALES TAX-TRASH</t>
  </si>
  <si>
    <t>AMERIFLEX CLAIM 7/7/23-7/13/23</t>
  </si>
  <si>
    <t>PR 07/14/2023 457</t>
  </si>
  <si>
    <t>PR 07/14/2023 401ATXEX</t>
  </si>
  <si>
    <t>AMERIFLEX CLAIM 6/30/23-7/6/23</t>
  </si>
  <si>
    <t>PR 07/06/2023 457</t>
  </si>
  <si>
    <t>PR 07/06/2023 401ATXEX</t>
  </si>
  <si>
    <t>JUNE PAYROLL TSF</t>
  </si>
  <si>
    <t>FR &amp; SH PH 1 &amp; PH2 JULY PAY ESTIMATES</t>
  </si>
  <si>
    <t>CPF JULY PAY ESTIMATES</t>
  </si>
  <si>
    <t>FR &amp; SH PHASE 3 INV 2896</t>
  </si>
  <si>
    <t>JUNE 2023 START UPS</t>
  </si>
  <si>
    <t>CC WEB WIRES JUNE 2023</t>
  </si>
  <si>
    <t>AS RR PURCHASE WATER JUNE 23</t>
  </si>
  <si>
    <t>Month   - July 2023</t>
  </si>
  <si>
    <t>PR 08/31/2023 401ATXEX</t>
  </si>
  <si>
    <t>FOERFEITURE ACCT</t>
  </si>
  <si>
    <t>PR 08/31/2023 457</t>
  </si>
  <si>
    <t>AMERIFLEX CLAIM 8/18/23-8/24/26</t>
  </si>
  <si>
    <t>AMERIFLEX CLAIM 8/11/23-8/17/25</t>
  </si>
  <si>
    <t>PR 08/17/2023 457</t>
  </si>
  <si>
    <t>PR 08/17/2023 401ATXEX</t>
  </si>
  <si>
    <t>PR 08/15/2023 457</t>
  </si>
  <si>
    <t>PR 08/15/2023 401ATXEX</t>
  </si>
  <si>
    <t>UNITED PROP. PURCHASE OF 261 LUE</t>
  </si>
  <si>
    <t>LAKEWAY HOLDINGS</t>
  </si>
  <si>
    <t>AMERIFLEX CLAIM 8/4/23-8/10/24</t>
  </si>
  <si>
    <t>JULY 23 SALES TAX-TRASH</t>
  </si>
  <si>
    <t>AMERIFLEX CLAIM 7/28/23-8/3/23</t>
  </si>
  <si>
    <t>AMERIFLEX  FEE  AUGUST 23</t>
  </si>
  <si>
    <t>PR 08/03/2023 457</t>
  </si>
  <si>
    <t>PR 08/03/2023 401ATXEX</t>
  </si>
  <si>
    <t>PAYROLL TSF JULY 2023</t>
  </si>
  <si>
    <t>FR &amp; SH PH1 &amp; PH2 AUG BOARD ITEMS</t>
  </si>
  <si>
    <t>FR &amp; SH PH3 GCD INV 2932</t>
  </si>
  <si>
    <t>FY 22 4/22 - 9/22 TAX COLL TO O&amp;M TAX</t>
  </si>
  <si>
    <t>JULY 2023 START UPS</t>
  </si>
  <si>
    <t>AS RR PURCHASE WATER JULY 23</t>
  </si>
  <si>
    <t>AS TXDOT FEES 04/01/23 TO 06/30/2023</t>
  </si>
  <si>
    <t>RR TXDOT FEES 04/01/23 TO 06/30/2023</t>
  </si>
  <si>
    <t>D17 TXDOT FEES 04/01/23 TO 06/30/2023</t>
  </si>
  <si>
    <t>EST. RR TXDOT 10/01/2022 TO 09/30/2023</t>
  </si>
  <si>
    <t>Month   - August 2023</t>
  </si>
  <si>
    <t>Month   - September 2023</t>
  </si>
  <si>
    <t>AS RR PURCHASE WATER AUG 23</t>
  </si>
  <si>
    <t>AUG 23 START UPS</t>
  </si>
  <si>
    <t>AUG 23 START UPS CC WEB</t>
  </si>
  <si>
    <t>AUGUST 2023 PAYROLL TRANSFER</t>
  </si>
  <si>
    <t>FREDA Q4 TCAD FEES</t>
  </si>
  <si>
    <t>SHDA Q4 TCAD FEES</t>
  </si>
  <si>
    <t>FY23 TAX COLLECTION TO O&amp;M</t>
  </si>
  <si>
    <t>FR SH PHASE 3 SEPT INVOICES</t>
  </si>
  <si>
    <t>FR SH PHASE 1&amp;2 SEPT INVOICES</t>
  </si>
  <si>
    <t>MAINTAINING PIF INTEREST RATE TIER</t>
  </si>
  <si>
    <t>AMERIFLEX FSA FUNDING FY 24</t>
  </si>
  <si>
    <t>AMERIFLEX CLAIM 8/25-8/31/23</t>
  </si>
  <si>
    <t>AMERIFLEX ADMIN FEE SEPT, 23</t>
  </si>
  <si>
    <t>AMERIFLEX CLAIM 9/1-9/7/23</t>
  </si>
  <si>
    <t>AUG 23 SALES TAX-TRASH</t>
  </si>
  <si>
    <t>PR 09/14/2023 401ATXEX</t>
  </si>
  <si>
    <t>PR 09/14/2023 457</t>
  </si>
  <si>
    <t>PR 09/15/2023 457</t>
  </si>
  <si>
    <t>PR 09/15/2023 401ATXEX</t>
  </si>
  <si>
    <t>Forfeiture</t>
  </si>
  <si>
    <t>AMEIFLEX CLAIM RFND 9/8-9/14/2023</t>
  </si>
  <si>
    <t>AMERIFLEX CLAIM 9/15-9/21/23</t>
  </si>
  <si>
    <t>AS BOND PMT LOAN#TCWCID17-97</t>
  </si>
  <si>
    <t>PR 09/28/2023 401ATXEX</t>
  </si>
  <si>
    <t>PR 09/28/2023 457</t>
  </si>
  <si>
    <t>0909/29/23</t>
  </si>
  <si>
    <t>AMERIFLEX CLAIM 9/22-9/28/23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</si>
</sst>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00000"/>
    <numFmt numFmtId="165" formatCode="&quot;$&quot;#,##0.00"/>
  </numFmts>
  <fonts count="18" x14ac:knownFonts="1"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sz val="9"/>
      <name val="Arial"/>
      <family val="2"/>
    </font>
    <font>
      <u/>
      <sz val="9"/>
      <name val="Arial"/>
      <family val="2"/>
    </font>
    <font>
      <b/>
      <u/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sz val="8"/>
      <color rgb="FFFF000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u/>
      <sz val="8"/>
      <name val="Arial"/>
      <family val="2"/>
    </font>
    <font>
      <u/>
      <sz val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7" fillId="0" borderId="0"/>
    <xf numFmtId="44" fontId="17" fillId="0" borderId="0" applyFont="0" applyFill="0" applyBorder="0" applyAlignment="0" applyProtection="0"/>
  </cellStyleXfs>
  <cellXfs count="190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/>
    <xf numFmtId="14" fontId="3" fillId="0" borderId="0" xfId="0" applyNumberFormat="1" applyFont="1" applyAlignment="1">
      <alignment horizontal="center"/>
    </xf>
    <xf numFmtId="0" fontId="3" fillId="0" borderId="0" xfId="0" applyFont="1" applyFill="1" applyAlignment="1">
      <alignment horizontal="center"/>
    </xf>
    <xf numFmtId="44" fontId="3" fillId="0" borderId="0" xfId="1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44" fontId="3" fillId="0" borderId="0" xfId="1" applyFont="1" applyAlignment="1"/>
    <xf numFmtId="0" fontId="3" fillId="0" borderId="0" xfId="0" applyFont="1" applyFill="1" applyAlignment="1"/>
    <xf numFmtId="16" fontId="6" fillId="0" borderId="0" xfId="0" applyNumberFormat="1" applyFont="1" applyAlignment="1">
      <alignment horizontal="center"/>
    </xf>
    <xf numFmtId="44" fontId="6" fillId="0" borderId="2" xfId="1" applyFont="1" applyBorder="1"/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wrapText="1"/>
    </xf>
    <xf numFmtId="44" fontId="6" fillId="0" borderId="0" xfId="1" applyFont="1" applyBorder="1"/>
    <xf numFmtId="14" fontId="4" fillId="0" borderId="0" xfId="0" applyNumberFormat="1" applyFont="1" applyAlignment="1"/>
    <xf numFmtId="14" fontId="3" fillId="0" borderId="0" xfId="0" applyNumberFormat="1" applyFont="1" applyAlignment="1"/>
    <xf numFmtId="44" fontId="3" fillId="0" borderId="0" xfId="1" applyFont="1"/>
    <xf numFmtId="0" fontId="3" fillId="0" borderId="0" xfId="0" quotePrefix="1" applyFont="1" applyFill="1" applyAlignment="1">
      <alignment horizontal="center"/>
    </xf>
    <xf numFmtId="0" fontId="3" fillId="0" borderId="0" xfId="0" quotePrefix="1" applyFont="1" applyFill="1" applyAlignment="1">
      <alignment horizontal="right"/>
    </xf>
    <xf numFmtId="44" fontId="3" fillId="0" borderId="0" xfId="1" applyFont="1" applyFill="1" applyAlignment="1"/>
    <xf numFmtId="14" fontId="4" fillId="0" borderId="0" xfId="0" applyNumberFormat="1" applyFont="1" applyAlignment="1">
      <alignment horizontal="left"/>
    </xf>
    <xf numFmtId="0" fontId="4" fillId="0" borderId="0" xfId="0" applyFont="1" applyAlignment="1"/>
    <xf numFmtId="44" fontId="4" fillId="0" borderId="0" xfId="1" applyFont="1"/>
    <xf numFmtId="44" fontId="3" fillId="0" borderId="2" xfId="1" applyFont="1" applyBorder="1"/>
    <xf numFmtId="44" fontId="6" fillId="0" borderId="4" xfId="1" applyFont="1" applyBorder="1"/>
    <xf numFmtId="0" fontId="6" fillId="0" borderId="3" xfId="0" applyFont="1" applyBorder="1" applyAlignment="1">
      <alignment horizontal="center"/>
    </xf>
    <xf numFmtId="0" fontId="6" fillId="0" borderId="3" xfId="0" applyFont="1" applyBorder="1" applyAlignment="1">
      <alignment wrapText="1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44" fontId="1" fillId="0" borderId="0" xfId="1"/>
    <xf numFmtId="14" fontId="0" fillId="0" borderId="0" xfId="0" applyNumberFormat="1" applyAlignment="1">
      <alignment horizontal="center"/>
    </xf>
    <xf numFmtId="0" fontId="7" fillId="0" borderId="0" xfId="0" applyFont="1"/>
    <xf numFmtId="0" fontId="7" fillId="0" borderId="0" xfId="0" applyFont="1" applyAlignment="1">
      <alignment wrapText="1"/>
    </xf>
    <xf numFmtId="14" fontId="1" fillId="0" borderId="0" xfId="0" applyNumberFormat="1" applyFont="1" applyAlignment="1">
      <alignment horizontal="center"/>
    </xf>
    <xf numFmtId="44" fontId="7" fillId="0" borderId="0" xfId="0" applyNumberFormat="1" applyFont="1"/>
    <xf numFmtId="0" fontId="8" fillId="0" borderId="3" xfId="0" applyFont="1" applyBorder="1" applyAlignment="1">
      <alignment wrapText="1"/>
    </xf>
    <xf numFmtId="0" fontId="8" fillId="0" borderId="3" xfId="0" applyFont="1" applyBorder="1" applyAlignment="1">
      <alignment horizontal="center"/>
    </xf>
    <xf numFmtId="44" fontId="8" fillId="0" borderId="4" xfId="1" applyFont="1" applyBorder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/>
    </xf>
    <xf numFmtId="44" fontId="1" fillId="0" borderId="0" xfId="1" applyFont="1"/>
    <xf numFmtId="16" fontId="8" fillId="0" borderId="0" xfId="0" applyNumberFormat="1" applyFont="1" applyAlignment="1">
      <alignment horizontal="center"/>
    </xf>
    <xf numFmtId="44" fontId="8" fillId="0" borderId="2" xfId="1" applyFont="1" applyBorder="1"/>
    <xf numFmtId="0" fontId="1" fillId="0" borderId="0" xfId="0" applyFont="1" applyFill="1" applyAlignment="1">
      <alignment wrapText="1"/>
    </xf>
    <xf numFmtId="164" fontId="1" fillId="0" borderId="0" xfId="0" quotePrefix="1" applyNumberFormat="1" applyFont="1" applyFill="1" applyAlignment="1">
      <alignment horizontal="center"/>
    </xf>
    <xf numFmtId="0" fontId="1" fillId="0" borderId="0" xfId="0" quotePrefix="1" applyFont="1" applyFill="1" applyAlignment="1">
      <alignment horizontal="center"/>
    </xf>
    <xf numFmtId="44" fontId="1" fillId="0" borderId="0" xfId="1" applyFont="1" applyFill="1" applyAlignment="1"/>
    <xf numFmtId="0" fontId="1" fillId="0" borderId="0" xfId="0" applyFont="1" applyFill="1" applyAlignment="1">
      <alignment horizontal="center"/>
    </xf>
    <xf numFmtId="14" fontId="1" fillId="0" borderId="0" xfId="0" applyNumberFormat="1" applyFont="1" applyFill="1" applyAlignment="1">
      <alignment horizontal="center"/>
    </xf>
    <xf numFmtId="44" fontId="1" fillId="0" borderId="0" xfId="1" applyFont="1" applyAlignment="1"/>
    <xf numFmtId="0" fontId="9" fillId="0" borderId="0" xfId="0" applyFont="1"/>
    <xf numFmtId="0" fontId="9" fillId="0" borderId="0" xfId="0" applyFont="1" applyAlignment="1">
      <alignment horizontal="center"/>
    </xf>
    <xf numFmtId="44" fontId="10" fillId="0" borderId="0" xfId="1" applyFont="1"/>
    <xf numFmtId="0" fontId="10" fillId="0" borderId="0" xfId="0" applyFont="1" applyAlignment="1"/>
    <xf numFmtId="14" fontId="10" fillId="0" borderId="0" xfId="0" applyNumberFormat="1" applyFont="1" applyAlignment="1">
      <alignment horizontal="center"/>
    </xf>
    <xf numFmtId="44" fontId="8" fillId="0" borderId="0" xfId="1" applyFont="1" applyBorder="1"/>
    <xf numFmtId="0" fontId="1" fillId="0" borderId="0" xfId="0" quotePrefix="1" applyFont="1" applyAlignment="1">
      <alignment horizontal="center"/>
    </xf>
    <xf numFmtId="0" fontId="1" fillId="0" borderId="0" xfId="0" applyFont="1" applyAlignment="1">
      <alignment horizontal="left"/>
    </xf>
    <xf numFmtId="0" fontId="11" fillId="0" borderId="0" xfId="0" applyFont="1"/>
    <xf numFmtId="0" fontId="3" fillId="0" borderId="0" xfId="0" applyFont="1" applyFill="1"/>
    <xf numFmtId="0" fontId="3" fillId="0" borderId="0" xfId="0" applyFont="1" applyAlignment="1">
      <alignment horizontal="left"/>
    </xf>
    <xf numFmtId="0" fontId="1" fillId="0" borderId="0" xfId="0" applyFont="1"/>
    <xf numFmtId="44" fontId="1" fillId="0" borderId="0" xfId="1" applyFont="1" applyAlignment="1">
      <alignment horizontal="center"/>
    </xf>
    <xf numFmtId="0" fontId="1" fillId="0" borderId="0" xfId="0" applyFont="1" applyFill="1" applyAlignment="1">
      <alignment horizontal="center" wrapText="1"/>
    </xf>
    <xf numFmtId="0" fontId="1" fillId="0" borderId="0" xfId="0" applyFont="1" applyAlignment="1">
      <alignment horizontal="right"/>
    </xf>
    <xf numFmtId="44" fontId="1" fillId="0" borderId="0" xfId="1" applyFont="1" applyFill="1" applyAlignment="1">
      <alignment horizontal="right"/>
    </xf>
    <xf numFmtId="0" fontId="1" fillId="2" borderId="0" xfId="0" applyFont="1" applyFill="1" applyAlignment="1">
      <alignment horizontal="center"/>
    </xf>
    <xf numFmtId="0" fontId="1" fillId="2" borderId="0" xfId="0" quotePrefix="1" applyFont="1" applyFill="1" applyAlignment="1">
      <alignment horizontal="center"/>
    </xf>
    <xf numFmtId="44" fontId="1" fillId="2" borderId="0" xfId="1" applyFont="1" applyFill="1" applyAlignment="1">
      <alignment horizontal="right"/>
    </xf>
    <xf numFmtId="14" fontId="1" fillId="2" borderId="0" xfId="0" applyNumberFormat="1" applyFont="1" applyFill="1" applyAlignment="1">
      <alignment horizontal="center"/>
    </xf>
    <xf numFmtId="14" fontId="1" fillId="0" borderId="0" xfId="0" applyNumberFormat="1" applyFont="1" applyAlignment="1"/>
    <xf numFmtId="44" fontId="1" fillId="0" borderId="0" xfId="1" applyFont="1" applyAlignment="1">
      <alignment horizontal="right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44" fontId="7" fillId="0" borderId="0" xfId="1" applyFont="1"/>
    <xf numFmtId="14" fontId="7" fillId="0" borderId="0" xfId="0" applyNumberFormat="1" applyFont="1" applyAlignment="1">
      <alignment horizontal="center"/>
    </xf>
    <xf numFmtId="0" fontId="3" fillId="0" borderId="0" xfId="0" applyFont="1" applyFill="1" applyAlignment="1">
      <alignment wrapText="1"/>
    </xf>
    <xf numFmtId="164" fontId="3" fillId="0" borderId="0" xfId="0" quotePrefix="1" applyNumberFormat="1" applyFont="1" applyFill="1" applyAlignment="1">
      <alignment horizontal="center"/>
    </xf>
    <xf numFmtId="14" fontId="3" fillId="0" borderId="0" xfId="0" applyNumberFormat="1" applyFont="1" applyFill="1" applyAlignment="1">
      <alignment horizontal="center"/>
    </xf>
    <xf numFmtId="0" fontId="3" fillId="0" borderId="0" xfId="0" applyFont="1" applyFill="1" applyAlignment="1">
      <alignment horizontal="right"/>
    </xf>
    <xf numFmtId="14" fontId="3" fillId="0" borderId="0" xfId="0" applyNumberFormat="1" applyFont="1" applyFill="1" applyAlignment="1">
      <alignment wrapText="1"/>
    </xf>
    <xf numFmtId="0" fontId="12" fillId="0" borderId="0" xfId="0" applyFont="1"/>
    <xf numFmtId="0" fontId="13" fillId="0" borderId="0" xfId="0" applyFont="1"/>
    <xf numFmtId="16" fontId="14" fillId="0" borderId="0" xfId="0" applyNumberFormat="1" applyFont="1" applyAlignment="1">
      <alignment horizontal="center"/>
    </xf>
    <xf numFmtId="0" fontId="7" fillId="0" borderId="0" xfId="0" applyFont="1" applyFill="1" applyAlignment="1">
      <alignment wrapText="1"/>
    </xf>
    <xf numFmtId="164" fontId="0" fillId="0" borderId="0" xfId="0" quotePrefix="1" applyNumberFormat="1" applyFill="1" applyAlignment="1">
      <alignment horizontal="center"/>
    </xf>
    <xf numFmtId="0" fontId="0" fillId="0" borderId="0" xfId="0" quotePrefix="1" applyFill="1" applyAlignment="1">
      <alignment horizontal="center"/>
    </xf>
    <xf numFmtId="44" fontId="1" fillId="0" borderId="0" xfId="1" applyFill="1" applyAlignment="1"/>
    <xf numFmtId="14" fontId="0" fillId="0" borderId="0" xfId="0" applyNumberFormat="1" applyFill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/>
    </xf>
    <xf numFmtId="14" fontId="10" fillId="0" borderId="0" xfId="0" applyNumberFormat="1" applyFont="1" applyAlignment="1">
      <alignment horizontal="left"/>
    </xf>
    <xf numFmtId="0" fontId="0" fillId="0" borderId="0" xfId="0" quotePrefix="1" applyAlignment="1">
      <alignment horizontal="center"/>
    </xf>
    <xf numFmtId="44" fontId="1" fillId="0" borderId="0" xfId="1" applyAlignment="1"/>
    <xf numFmtId="14" fontId="10" fillId="0" borderId="0" xfId="0" applyNumberFormat="1" applyFont="1" applyAlignment="1"/>
    <xf numFmtId="0" fontId="1" fillId="0" borderId="0" xfId="0" applyFont="1" applyFill="1" applyAlignment="1">
      <alignment horizontal="left"/>
    </xf>
    <xf numFmtId="0" fontId="0" fillId="0" borderId="0" xfId="0" applyAlignment="1"/>
    <xf numFmtId="0" fontId="10" fillId="0" borderId="0" xfId="0" applyFont="1" applyAlignment="1">
      <alignment horizontal="left"/>
    </xf>
    <xf numFmtId="0" fontId="14" fillId="0" borderId="0" xfId="0" applyFont="1" applyFill="1" applyAlignment="1">
      <alignment wrapText="1"/>
    </xf>
    <xf numFmtId="0" fontId="8" fillId="0" borderId="0" xfId="0" quotePrefix="1" applyFont="1" applyFill="1" applyAlignment="1">
      <alignment horizontal="center"/>
    </xf>
    <xf numFmtId="165" fontId="8" fillId="0" borderId="0" xfId="0" applyNumberFormat="1" applyFont="1" applyAlignment="1"/>
    <xf numFmtId="0" fontId="8" fillId="0" borderId="0" xfId="0" applyFont="1" applyFill="1" applyAlignment="1">
      <alignment horizontal="center"/>
    </xf>
    <xf numFmtId="14" fontId="8" fillId="0" borderId="0" xfId="0" applyNumberFormat="1" applyFont="1" applyAlignment="1"/>
    <xf numFmtId="0" fontId="16" fillId="0" borderId="0" xfId="0" applyFont="1"/>
    <xf numFmtId="0" fontId="10" fillId="0" borderId="0" xfId="0" applyFont="1"/>
    <xf numFmtId="0" fontId="16" fillId="0" borderId="0" xfId="0" applyFont="1" applyAlignment="1">
      <alignment horizontal="center"/>
    </xf>
    <xf numFmtId="0" fontId="12" fillId="0" borderId="0" xfId="0" applyFont="1" applyBorder="1" applyAlignment="1">
      <alignment horizontal="left"/>
    </xf>
    <xf numFmtId="16" fontId="7" fillId="0" borderId="0" xfId="0" applyNumberFormat="1" applyFont="1" applyAlignment="1">
      <alignment horizontal="center"/>
    </xf>
    <xf numFmtId="165" fontId="1" fillId="0" borderId="0" xfId="0" applyNumberFormat="1" applyFont="1" applyAlignment="1"/>
    <xf numFmtId="0" fontId="1" fillId="0" borderId="0" xfId="0" applyFont="1" applyAlignment="1"/>
    <xf numFmtId="44" fontId="3" fillId="0" borderId="0" xfId="1" applyFont="1" applyAlignment="1">
      <alignment horizontal="right"/>
    </xf>
    <xf numFmtId="0" fontId="2" fillId="0" borderId="1" xfId="0" applyFont="1" applyBorder="1" applyAlignment="1"/>
    <xf numFmtId="0" fontId="15" fillId="0" borderId="0" xfId="0" applyFont="1" applyFill="1"/>
    <xf numFmtId="0" fontId="9" fillId="0" borderId="0" xfId="0" applyFont="1" applyFill="1"/>
    <xf numFmtId="0" fontId="15" fillId="0" borderId="0" xfId="0" applyFont="1" applyFill="1" applyAlignment="1">
      <alignment horizontal="center"/>
    </xf>
    <xf numFmtId="0" fontId="0" fillId="0" borderId="0" xfId="0" applyFill="1" applyAlignment="1">
      <alignment horizontal="center"/>
    </xf>
    <xf numFmtId="44" fontId="1" fillId="0" borderId="0" xfId="1" applyFill="1"/>
    <xf numFmtId="14" fontId="1" fillId="0" borderId="0" xfId="0" applyNumberFormat="1" applyFont="1" applyFill="1" applyAlignment="1"/>
    <xf numFmtId="14" fontId="10" fillId="0" borderId="0" xfId="0" applyNumberFormat="1" applyFont="1" applyFill="1" applyAlignment="1"/>
    <xf numFmtId="44" fontId="8" fillId="0" borderId="0" xfId="1" applyFont="1" applyFill="1" applyBorder="1"/>
    <xf numFmtId="16" fontId="14" fillId="0" borderId="0" xfId="0" applyNumberFormat="1" applyFont="1" applyFill="1" applyAlignment="1">
      <alignment horizontal="center"/>
    </xf>
    <xf numFmtId="44" fontId="8" fillId="0" borderId="2" xfId="1" applyFont="1" applyFill="1" applyBorder="1"/>
    <xf numFmtId="0" fontId="13" fillId="0" borderId="1" xfId="0" applyFont="1" applyBorder="1" applyAlignment="1"/>
    <xf numFmtId="44" fontId="0" fillId="0" borderId="0" xfId="1" applyFont="1" applyAlignment="1"/>
    <xf numFmtId="0" fontId="17" fillId="0" borderId="0" xfId="2"/>
    <xf numFmtId="0" fontId="17" fillId="0" borderId="0" xfId="2" applyAlignment="1">
      <alignment horizontal="center"/>
    </xf>
    <xf numFmtId="0" fontId="7" fillId="0" borderId="0" xfId="2" applyFont="1"/>
    <xf numFmtId="44" fontId="17" fillId="0" borderId="0" xfId="3"/>
    <xf numFmtId="14" fontId="17" fillId="0" borderId="0" xfId="2" applyNumberFormat="1" applyAlignment="1">
      <alignment horizontal="center"/>
    </xf>
    <xf numFmtId="0" fontId="7" fillId="0" borderId="0" xfId="2" applyFont="1" applyAlignment="1">
      <alignment wrapText="1"/>
    </xf>
    <xf numFmtId="14" fontId="1" fillId="0" borderId="0" xfId="2" applyNumberFormat="1" applyFont="1" applyAlignment="1">
      <alignment horizontal="center"/>
    </xf>
    <xf numFmtId="0" fontId="1" fillId="0" borderId="0" xfId="2" applyFont="1" applyAlignment="1">
      <alignment horizontal="center"/>
    </xf>
    <xf numFmtId="0" fontId="1" fillId="0" borderId="0" xfId="2" quotePrefix="1" applyFont="1" applyAlignment="1">
      <alignment horizontal="center"/>
    </xf>
    <xf numFmtId="44" fontId="8" fillId="0" borderId="2" xfId="3" applyFont="1" applyBorder="1"/>
    <xf numFmtId="0" fontId="7" fillId="0" borderId="0" xfId="2" applyFont="1" applyFill="1" applyAlignment="1">
      <alignment wrapText="1"/>
    </xf>
    <xf numFmtId="0" fontId="1" fillId="0" borderId="0" xfId="2" quotePrefix="1" applyFont="1" applyFill="1" applyAlignment="1">
      <alignment horizontal="center"/>
    </xf>
    <xf numFmtId="16" fontId="14" fillId="0" borderId="0" xfId="2" applyNumberFormat="1" applyFont="1" applyAlignment="1">
      <alignment horizontal="center"/>
    </xf>
    <xf numFmtId="44" fontId="17" fillId="0" borderId="2" xfId="3" applyBorder="1"/>
    <xf numFmtId="0" fontId="15" fillId="0" borderId="0" xfId="2" applyFont="1"/>
    <xf numFmtId="0" fontId="9" fillId="0" borderId="0" xfId="2" applyFont="1"/>
    <xf numFmtId="0" fontId="15" fillId="0" borderId="0" xfId="2" applyFont="1" applyAlignment="1">
      <alignment horizontal="center"/>
    </xf>
    <xf numFmtId="44" fontId="10" fillId="0" borderId="0" xfId="3" applyFont="1"/>
    <xf numFmtId="0" fontId="10" fillId="0" borderId="0" xfId="2" applyFont="1" applyAlignment="1"/>
    <xf numFmtId="14" fontId="10" fillId="0" borderId="0" xfId="2" applyNumberFormat="1" applyFont="1" applyAlignment="1">
      <alignment horizontal="left"/>
    </xf>
    <xf numFmtId="44" fontId="8" fillId="0" borderId="0" xfId="3" applyFont="1" applyBorder="1"/>
    <xf numFmtId="0" fontId="17" fillId="0" borderId="0" xfId="2" quotePrefix="1" applyAlignment="1">
      <alignment horizontal="center"/>
    </xf>
    <xf numFmtId="0" fontId="17" fillId="0" borderId="0" xfId="2" quotePrefix="1" applyFill="1" applyAlignment="1">
      <alignment horizontal="center"/>
    </xf>
    <xf numFmtId="44" fontId="17" fillId="0" borderId="0" xfId="3" applyAlignment="1"/>
    <xf numFmtId="0" fontId="1" fillId="0" borderId="0" xfId="2" applyFont="1" applyFill="1" applyAlignment="1">
      <alignment horizontal="center"/>
    </xf>
    <xf numFmtId="0" fontId="3" fillId="0" borderId="0" xfId="2" applyFont="1" applyFill="1" applyAlignment="1">
      <alignment wrapText="1"/>
    </xf>
    <xf numFmtId="0" fontId="3" fillId="0" borderId="0" xfId="2" quotePrefix="1" applyFont="1" applyFill="1" applyAlignment="1">
      <alignment horizontal="center"/>
    </xf>
    <xf numFmtId="0" fontId="3" fillId="0" borderId="0" xfId="2" applyFont="1" applyAlignment="1">
      <alignment horizontal="center"/>
    </xf>
    <xf numFmtId="44" fontId="3" fillId="0" borderId="0" xfId="3" applyFont="1" applyAlignment="1"/>
    <xf numFmtId="0" fontId="3" fillId="0" borderId="0" xfId="2" applyFont="1" applyFill="1" applyAlignment="1">
      <alignment horizontal="center"/>
    </xf>
    <xf numFmtId="14" fontId="3" fillId="0" borderId="0" xfId="2" applyNumberFormat="1" applyFont="1" applyAlignment="1">
      <alignment horizontal="center"/>
    </xf>
    <xf numFmtId="0" fontId="7" fillId="0" borderId="0" xfId="2" quotePrefix="1" applyFont="1" applyFill="1" applyAlignment="1">
      <alignment horizontal="center"/>
    </xf>
    <xf numFmtId="0" fontId="3" fillId="0" borderId="0" xfId="2" applyFont="1"/>
    <xf numFmtId="44" fontId="3" fillId="0" borderId="0" xfId="3" applyFont="1" applyAlignment="1">
      <alignment horizontal="center"/>
    </xf>
    <xf numFmtId="14" fontId="3" fillId="0" borderId="0" xfId="2" applyNumberFormat="1" applyFont="1" applyFill="1" applyAlignment="1">
      <alignment horizontal="center"/>
    </xf>
    <xf numFmtId="0" fontId="3" fillId="0" borderId="0" xfId="2" applyFont="1" applyAlignment="1"/>
    <xf numFmtId="44" fontId="3" fillId="0" borderId="0" xfId="3" applyFont="1" applyFill="1" applyAlignment="1"/>
    <xf numFmtId="0" fontId="17" fillId="0" borderId="0" xfId="2" applyAlignment="1"/>
    <xf numFmtId="14" fontId="1" fillId="0" borderId="0" xfId="2" applyNumberFormat="1" applyFont="1" applyAlignment="1"/>
    <xf numFmtId="14" fontId="10" fillId="0" borderId="0" xfId="2" applyNumberFormat="1" applyFont="1" applyAlignment="1"/>
    <xf numFmtId="0" fontId="9" fillId="0" borderId="0" xfId="2" applyFont="1" applyAlignment="1">
      <alignment horizontal="center"/>
    </xf>
    <xf numFmtId="0" fontId="10" fillId="0" borderId="0" xfId="2" applyFont="1" applyAlignment="1">
      <alignment horizontal="left"/>
    </xf>
    <xf numFmtId="0" fontId="2" fillId="0" borderId="0" xfId="2" applyFont="1"/>
    <xf numFmtId="0" fontId="2" fillId="0" borderId="1" xfId="2" applyFont="1" applyBorder="1" applyAlignment="1"/>
    <xf numFmtId="0" fontId="0" fillId="0" borderId="0" xfId="0" applyFill="1" applyAlignment="1"/>
    <xf numFmtId="14" fontId="6" fillId="0" borderId="3" xfId="0" applyNumberFormat="1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14" fontId="10" fillId="0" borderId="0" xfId="0" applyNumberFormat="1" applyFont="1" applyAlignment="1">
      <alignment horizontal="left"/>
    </xf>
    <xf numFmtId="14" fontId="8" fillId="0" borderId="3" xfId="0" applyNumberFormat="1" applyFont="1" applyBorder="1" applyAlignment="1">
      <alignment horizontal="right"/>
    </xf>
    <xf numFmtId="0" fontId="13" fillId="0" borderId="1" xfId="0" applyFont="1" applyBorder="1" applyAlignment="1">
      <alignment horizontal="left"/>
    </xf>
    <xf numFmtId="14" fontId="6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right"/>
    </xf>
    <xf numFmtId="14" fontId="8" fillId="0" borderId="5" xfId="0" applyNumberFormat="1" applyFont="1" applyBorder="1" applyAlignment="1">
      <alignment horizontal="right"/>
    </xf>
    <xf numFmtId="0" fontId="2" fillId="0" borderId="1" xfId="2" applyFont="1" applyBorder="1" applyAlignment="1">
      <alignment horizontal="left"/>
    </xf>
    <xf numFmtId="0" fontId="17" fillId="0" borderId="0" xfId="2" applyAlignment="1">
      <alignment horizontal="center"/>
    </xf>
    <xf numFmtId="14" fontId="8" fillId="0" borderId="0" xfId="2" applyNumberFormat="1" applyFont="1" applyAlignment="1">
      <alignment horizontal="right"/>
    </xf>
    <xf numFmtId="44" fontId="1" fillId="0" borderId="2" xfId="1" applyBorder="1"/>
  </cellXfs>
  <cellStyles count="4">
    <cellStyle name="Currency" xfId="1" builtinId="4"/>
    <cellStyle name="Currency 2" xfId="3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21"/>
  <sheetViews>
    <sheetView topLeftCell="A55" workbookViewId="0">
      <selection activeCell="H85" sqref="H85"/>
    </sheetView>
  </sheetViews>
  <sheetFormatPr defaultRowHeight="25.5" customHeight="1" x14ac:dyDescent="0.2"/>
  <cols>
    <col min="1" max="1" width="16.28515625" style="2" customWidth="1"/>
    <col min="2" max="2" width="15.7109375" style="2" bestFit="1" customWidth="1"/>
    <col min="3" max="3" width="14.5703125" style="2" bestFit="1" customWidth="1"/>
    <col min="4" max="4" width="11" style="2" bestFit="1" customWidth="1"/>
    <col min="5" max="5" width="16.5703125" style="2" bestFit="1" customWidth="1"/>
    <col min="6" max="6" width="32.28515625" style="2" bestFit="1" customWidth="1"/>
    <col min="7" max="10" width="9.140625" style="2"/>
    <col min="11" max="11" width="12.42578125" style="2" bestFit="1" customWidth="1"/>
    <col min="12" max="16384" width="9.140625" style="2"/>
  </cols>
  <sheetData>
    <row r="1" spans="1:6" s="1" customFormat="1" ht="25.5" customHeight="1" thickBot="1" x14ac:dyDescent="0.35">
      <c r="A1" s="176" t="s">
        <v>0</v>
      </c>
      <c r="B1" s="176"/>
      <c r="C1" s="176" t="s">
        <v>1</v>
      </c>
      <c r="D1" s="176"/>
      <c r="E1" s="176"/>
      <c r="F1" s="176"/>
    </row>
    <row r="2" spans="1:6" ht="2.25" customHeight="1" x14ac:dyDescent="0.2">
      <c r="A2" s="177"/>
      <c r="B2" s="177"/>
      <c r="C2" s="177"/>
      <c r="D2" s="177"/>
      <c r="E2" s="177"/>
      <c r="F2" s="177"/>
    </row>
    <row r="3" spans="1:6" ht="25.5" customHeight="1" x14ac:dyDescent="0.2">
      <c r="A3" s="3" t="s">
        <v>2</v>
      </c>
      <c r="B3" s="4"/>
      <c r="C3" s="4"/>
      <c r="D3" s="5"/>
      <c r="E3" s="5"/>
      <c r="F3" s="5"/>
    </row>
    <row r="4" spans="1:6" ht="12" x14ac:dyDescent="0.2">
      <c r="A4" s="4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5" t="s">
        <v>8</v>
      </c>
    </row>
    <row r="5" spans="1:6" ht="12" x14ac:dyDescent="0.2">
      <c r="A5" s="6">
        <v>44837</v>
      </c>
      <c r="B5" s="7" t="s">
        <v>9</v>
      </c>
      <c r="C5" s="8">
        <v>4382504.4000000004</v>
      </c>
      <c r="D5" s="2">
        <v>80210240</v>
      </c>
      <c r="E5" s="9">
        <v>80211161</v>
      </c>
      <c r="F5" s="10" t="s">
        <v>10</v>
      </c>
    </row>
    <row r="6" spans="1:6" ht="12" x14ac:dyDescent="0.2">
      <c r="A6" s="6">
        <v>44837</v>
      </c>
      <c r="B6" s="7" t="s">
        <v>9</v>
      </c>
      <c r="C6" s="8">
        <v>77965.38</v>
      </c>
      <c r="D6" s="2">
        <v>80211900</v>
      </c>
      <c r="E6" s="9">
        <v>80211910</v>
      </c>
      <c r="F6" s="10" t="s">
        <v>11</v>
      </c>
    </row>
    <row r="7" spans="1:6" ht="12" x14ac:dyDescent="0.2">
      <c r="A7" s="6">
        <v>44837</v>
      </c>
      <c r="B7" s="7" t="s">
        <v>9</v>
      </c>
      <c r="C7" s="8">
        <v>38533.879999999997</v>
      </c>
      <c r="D7" s="2">
        <v>80211900</v>
      </c>
      <c r="E7" s="9">
        <v>80211161</v>
      </c>
      <c r="F7" s="10" t="s">
        <v>11</v>
      </c>
    </row>
    <row r="8" spans="1:6" ht="12" x14ac:dyDescent="0.2">
      <c r="A8" s="6">
        <v>44837</v>
      </c>
      <c r="B8" s="7" t="s">
        <v>9</v>
      </c>
      <c r="C8" s="8">
        <v>38533.879999999997</v>
      </c>
      <c r="D8" s="2">
        <v>80211900</v>
      </c>
      <c r="E8" s="9">
        <v>80211890</v>
      </c>
      <c r="F8" s="10" t="s">
        <v>11</v>
      </c>
    </row>
    <row r="9" spans="1:6" ht="12" x14ac:dyDescent="0.2">
      <c r="A9" s="6">
        <v>44837</v>
      </c>
      <c r="B9" s="11" t="s">
        <v>12</v>
      </c>
      <c r="C9" s="8">
        <v>200000</v>
      </c>
      <c r="D9" s="2">
        <v>1201128756</v>
      </c>
      <c r="E9" s="9">
        <v>80205450</v>
      </c>
      <c r="F9" s="10" t="s">
        <v>13</v>
      </c>
    </row>
    <row r="10" spans="1:6" ht="12" x14ac:dyDescent="0.2">
      <c r="A10" s="6">
        <v>44841</v>
      </c>
      <c r="B10" s="11" t="s">
        <v>12</v>
      </c>
      <c r="C10" s="8">
        <v>22080</v>
      </c>
      <c r="D10" s="2">
        <v>1201128731</v>
      </c>
      <c r="E10" s="9">
        <v>1201128749</v>
      </c>
      <c r="F10" s="10" t="s">
        <v>14</v>
      </c>
    </row>
    <row r="11" spans="1:6" ht="12" x14ac:dyDescent="0.2">
      <c r="A11" s="6">
        <v>44841</v>
      </c>
      <c r="B11" s="11" t="s">
        <v>12</v>
      </c>
      <c r="C11" s="8">
        <v>925</v>
      </c>
      <c r="D11" s="2">
        <v>1201128731</v>
      </c>
      <c r="E11" s="9">
        <v>1201128715</v>
      </c>
      <c r="F11" s="10" t="s">
        <v>15</v>
      </c>
    </row>
    <row r="12" spans="1:6" ht="12" x14ac:dyDescent="0.2">
      <c r="A12" s="6">
        <v>44841</v>
      </c>
      <c r="B12" s="11" t="s">
        <v>12</v>
      </c>
      <c r="C12" s="8">
        <v>75</v>
      </c>
      <c r="D12" s="2">
        <v>1201128731</v>
      </c>
      <c r="E12" s="9">
        <v>1201128780</v>
      </c>
      <c r="F12" s="10" t="s">
        <v>15</v>
      </c>
    </row>
    <row r="13" spans="1:6" ht="12" x14ac:dyDescent="0.2">
      <c r="A13" s="6">
        <v>44841</v>
      </c>
      <c r="B13" s="11" t="s">
        <v>12</v>
      </c>
      <c r="C13" s="8">
        <v>9120</v>
      </c>
      <c r="D13" s="2">
        <v>1201128731</v>
      </c>
      <c r="E13" s="9">
        <v>1201128707</v>
      </c>
      <c r="F13" s="10" t="s">
        <v>15</v>
      </c>
    </row>
    <row r="14" spans="1:6" ht="12" x14ac:dyDescent="0.2">
      <c r="A14" s="6">
        <v>44841</v>
      </c>
      <c r="B14" s="11" t="s">
        <v>12</v>
      </c>
      <c r="C14" s="8">
        <v>6010</v>
      </c>
      <c r="D14" s="2">
        <v>1201128731</v>
      </c>
      <c r="E14" s="9">
        <v>1201128723</v>
      </c>
      <c r="F14" s="10" t="s">
        <v>15</v>
      </c>
    </row>
    <row r="15" spans="1:6" ht="12" x14ac:dyDescent="0.2">
      <c r="A15" s="6">
        <v>44841</v>
      </c>
      <c r="B15" s="11" t="s">
        <v>12</v>
      </c>
      <c r="C15" s="8">
        <v>35318.82</v>
      </c>
      <c r="D15" s="2">
        <v>1201128731</v>
      </c>
      <c r="E15" s="9">
        <v>1201128772</v>
      </c>
      <c r="F15" s="10" t="s">
        <v>15</v>
      </c>
    </row>
    <row r="16" spans="1:6" ht="12" x14ac:dyDescent="0.2">
      <c r="A16" s="6">
        <v>44841</v>
      </c>
      <c r="B16" s="11" t="s">
        <v>12</v>
      </c>
      <c r="C16" s="8">
        <v>103163.94</v>
      </c>
      <c r="D16" s="2">
        <v>1201128731</v>
      </c>
      <c r="E16" s="9">
        <v>1201128756</v>
      </c>
      <c r="F16" s="10" t="s">
        <v>15</v>
      </c>
    </row>
    <row r="17" spans="1:6" ht="12" x14ac:dyDescent="0.2">
      <c r="A17" s="6">
        <v>44841</v>
      </c>
      <c r="B17" s="11" t="s">
        <v>12</v>
      </c>
      <c r="C17" s="8">
        <v>16940</v>
      </c>
      <c r="D17" s="2">
        <v>1201128731</v>
      </c>
      <c r="E17" s="9">
        <v>1201128798</v>
      </c>
      <c r="F17" s="10" t="s">
        <v>15</v>
      </c>
    </row>
    <row r="18" spans="1:6" ht="12" x14ac:dyDescent="0.2">
      <c r="A18" s="6">
        <v>44846</v>
      </c>
      <c r="B18" s="11" t="s">
        <v>12</v>
      </c>
      <c r="C18" s="8">
        <v>41780.6</v>
      </c>
      <c r="D18" s="2">
        <v>1201128756</v>
      </c>
      <c r="E18" s="9">
        <v>1201128731</v>
      </c>
      <c r="F18" s="10" t="s">
        <v>16</v>
      </c>
    </row>
    <row r="19" spans="1:6" ht="12" x14ac:dyDescent="0.2">
      <c r="A19" s="6">
        <v>44846</v>
      </c>
      <c r="B19" s="11" t="s">
        <v>12</v>
      </c>
      <c r="C19" s="8">
        <v>13539.86</v>
      </c>
      <c r="D19" s="2">
        <v>1201128772</v>
      </c>
      <c r="E19" s="9">
        <v>1201128731</v>
      </c>
      <c r="F19" s="10" t="s">
        <v>16</v>
      </c>
    </row>
    <row r="20" spans="1:6" ht="12" x14ac:dyDescent="0.2">
      <c r="A20" s="6">
        <v>44846</v>
      </c>
      <c r="B20" s="11" t="s">
        <v>12</v>
      </c>
      <c r="C20" s="8">
        <v>100</v>
      </c>
      <c r="D20" s="2">
        <v>1201128731</v>
      </c>
      <c r="E20" s="9">
        <v>1201612684</v>
      </c>
      <c r="F20" s="10" t="s">
        <v>17</v>
      </c>
    </row>
    <row r="21" spans="1:6" ht="12" x14ac:dyDescent="0.2">
      <c r="A21" s="6">
        <v>44846</v>
      </c>
      <c r="B21" s="11" t="s">
        <v>12</v>
      </c>
      <c r="C21" s="8">
        <v>100</v>
      </c>
      <c r="D21" s="2">
        <v>1201128731</v>
      </c>
      <c r="E21" s="9">
        <v>1201613690</v>
      </c>
      <c r="F21" s="10" t="s">
        <v>18</v>
      </c>
    </row>
    <row r="22" spans="1:6" ht="12" x14ac:dyDescent="0.2">
      <c r="A22" s="6">
        <v>44846</v>
      </c>
      <c r="B22" s="11" t="s">
        <v>12</v>
      </c>
      <c r="C22" s="8">
        <v>100</v>
      </c>
      <c r="D22" s="2">
        <v>1201128731</v>
      </c>
      <c r="E22" s="9">
        <v>1201613682</v>
      </c>
      <c r="F22" s="10" t="s">
        <v>19</v>
      </c>
    </row>
    <row r="23" spans="1:6" ht="12" x14ac:dyDescent="0.2">
      <c r="A23" s="6">
        <v>44846</v>
      </c>
      <c r="B23" s="11" t="s">
        <v>12</v>
      </c>
      <c r="C23" s="8">
        <v>100</v>
      </c>
      <c r="D23" s="2">
        <v>1201128731</v>
      </c>
      <c r="E23" s="9">
        <v>1201612676</v>
      </c>
      <c r="F23" s="10" t="s">
        <v>20</v>
      </c>
    </row>
    <row r="24" spans="1:6" ht="12" x14ac:dyDescent="0.2">
      <c r="A24" s="6">
        <v>44846</v>
      </c>
      <c r="B24" s="11" t="s">
        <v>12</v>
      </c>
      <c r="C24" s="8">
        <v>100</v>
      </c>
      <c r="D24" s="2">
        <v>1201128731</v>
      </c>
      <c r="E24" s="9">
        <v>1201612692</v>
      </c>
      <c r="F24" s="10" t="s">
        <v>21</v>
      </c>
    </row>
    <row r="25" spans="1:6" ht="12" x14ac:dyDescent="0.2">
      <c r="A25" s="6">
        <v>44846</v>
      </c>
      <c r="B25" s="11" t="s">
        <v>12</v>
      </c>
      <c r="C25" s="8">
        <v>230000</v>
      </c>
      <c r="D25" s="2">
        <v>1201128756</v>
      </c>
      <c r="E25" s="9">
        <v>80205450</v>
      </c>
      <c r="F25" s="10" t="s">
        <v>13</v>
      </c>
    </row>
    <row r="26" spans="1:6" ht="12" x14ac:dyDescent="0.2">
      <c r="A26" s="6">
        <v>44847</v>
      </c>
      <c r="B26" s="7" t="s">
        <v>9</v>
      </c>
      <c r="C26" s="8">
        <v>21000</v>
      </c>
      <c r="D26" s="2">
        <v>80207453</v>
      </c>
      <c r="E26" s="9">
        <v>80233330</v>
      </c>
      <c r="F26" s="10" t="s">
        <v>22</v>
      </c>
    </row>
    <row r="27" spans="1:6" ht="12" x14ac:dyDescent="0.2">
      <c r="A27" s="6">
        <v>44847</v>
      </c>
      <c r="B27" s="7" t="s">
        <v>9</v>
      </c>
      <c r="C27" s="8">
        <v>2313106.75</v>
      </c>
      <c r="D27" s="2">
        <v>80211161</v>
      </c>
      <c r="E27" s="9">
        <v>80231000</v>
      </c>
      <c r="F27" s="10" t="s">
        <v>23</v>
      </c>
    </row>
    <row r="28" spans="1:6" ht="12" x14ac:dyDescent="0.2">
      <c r="A28" s="6">
        <v>44847</v>
      </c>
      <c r="B28" s="7" t="s">
        <v>9</v>
      </c>
      <c r="C28" s="8">
        <v>3545</v>
      </c>
      <c r="D28" s="2">
        <v>80211900</v>
      </c>
      <c r="E28" s="9">
        <v>80212241</v>
      </c>
      <c r="F28" s="10" t="s">
        <v>24</v>
      </c>
    </row>
    <row r="29" spans="1:6" ht="12" x14ac:dyDescent="0.2">
      <c r="A29" s="6">
        <v>44847</v>
      </c>
      <c r="B29" s="7" t="s">
        <v>9</v>
      </c>
      <c r="C29" s="8">
        <v>21675</v>
      </c>
      <c r="D29" s="2">
        <v>80205450</v>
      </c>
      <c r="E29" s="9">
        <v>80212241</v>
      </c>
      <c r="F29" s="10" t="s">
        <v>24</v>
      </c>
    </row>
    <row r="30" spans="1:6" ht="12" x14ac:dyDescent="0.2">
      <c r="A30" s="6">
        <v>44847</v>
      </c>
      <c r="B30" s="7" t="s">
        <v>9</v>
      </c>
      <c r="C30" s="8">
        <v>167210</v>
      </c>
      <c r="D30" s="2">
        <v>80211111</v>
      </c>
      <c r="E30" s="9">
        <v>80212241</v>
      </c>
      <c r="F30" s="10" t="s">
        <v>24</v>
      </c>
    </row>
    <row r="31" spans="1:6" ht="12" x14ac:dyDescent="0.2">
      <c r="A31" s="6">
        <v>44847</v>
      </c>
      <c r="B31" s="7" t="s">
        <v>9</v>
      </c>
      <c r="C31" s="8">
        <v>246064.7</v>
      </c>
      <c r="D31" s="2">
        <v>80207453</v>
      </c>
      <c r="E31" s="9">
        <v>80211162</v>
      </c>
      <c r="F31" s="10" t="s">
        <v>25</v>
      </c>
    </row>
    <row r="32" spans="1:6" ht="12" x14ac:dyDescent="0.2">
      <c r="A32" s="6">
        <v>44848</v>
      </c>
      <c r="B32" s="7" t="s">
        <v>12</v>
      </c>
      <c r="C32" s="12">
        <v>12705</v>
      </c>
      <c r="D32" s="11">
        <v>1201128756</v>
      </c>
      <c r="E32" s="9">
        <v>1201128798</v>
      </c>
      <c r="F32" s="13" t="s">
        <v>26</v>
      </c>
    </row>
    <row r="33" spans="1:6" ht="12" x14ac:dyDescent="0.2">
      <c r="A33" s="6">
        <v>44848</v>
      </c>
      <c r="B33" s="7" t="s">
        <v>12</v>
      </c>
      <c r="C33" s="12">
        <v>27943</v>
      </c>
      <c r="D33" s="11">
        <v>1201128731</v>
      </c>
      <c r="E33" s="9">
        <v>1201128806</v>
      </c>
      <c r="F33" s="13" t="s">
        <v>26</v>
      </c>
    </row>
    <row r="34" spans="1:6" ht="12" x14ac:dyDescent="0.2">
      <c r="A34" s="6">
        <v>44848</v>
      </c>
      <c r="B34" s="7" t="s">
        <v>12</v>
      </c>
      <c r="C34" s="12">
        <v>59290</v>
      </c>
      <c r="D34" s="11">
        <v>1201128731</v>
      </c>
      <c r="E34" s="9">
        <v>1201128798</v>
      </c>
      <c r="F34" s="13" t="s">
        <v>26</v>
      </c>
    </row>
    <row r="35" spans="1:6" ht="12" x14ac:dyDescent="0.2">
      <c r="A35" s="6">
        <v>44848</v>
      </c>
      <c r="B35" s="7" t="s">
        <v>12</v>
      </c>
      <c r="C35" s="12">
        <v>310</v>
      </c>
      <c r="D35" s="11">
        <v>1201128756</v>
      </c>
      <c r="E35" s="9">
        <v>1201128723</v>
      </c>
      <c r="F35" s="13" t="s">
        <v>26</v>
      </c>
    </row>
    <row r="36" spans="1:6" ht="12" x14ac:dyDescent="0.2">
      <c r="A36" s="6">
        <v>44848</v>
      </c>
      <c r="B36" s="7" t="s">
        <v>12</v>
      </c>
      <c r="C36" s="12">
        <v>1135</v>
      </c>
      <c r="D36" s="11">
        <v>1201128731</v>
      </c>
      <c r="E36" s="9">
        <v>1201128707</v>
      </c>
      <c r="F36" s="13" t="s">
        <v>26</v>
      </c>
    </row>
    <row r="37" spans="1:6" ht="12" x14ac:dyDescent="0.2">
      <c r="A37" s="6">
        <v>44848</v>
      </c>
      <c r="B37" s="7" t="s">
        <v>12</v>
      </c>
      <c r="C37" s="12">
        <v>8800</v>
      </c>
      <c r="D37" s="11">
        <v>1201128731</v>
      </c>
      <c r="E37" s="9">
        <v>1201128723</v>
      </c>
      <c r="F37" s="13" t="s">
        <v>26</v>
      </c>
    </row>
    <row r="38" spans="1:6" ht="12" x14ac:dyDescent="0.2">
      <c r="A38" s="6">
        <v>44848</v>
      </c>
      <c r="B38" s="7" t="s">
        <v>12</v>
      </c>
      <c r="C38" s="12">
        <v>275</v>
      </c>
      <c r="D38" s="11">
        <v>1201128756</v>
      </c>
      <c r="E38" s="9">
        <v>1201128715</v>
      </c>
      <c r="F38" s="13" t="s">
        <v>26</v>
      </c>
    </row>
    <row r="39" spans="1:6" ht="12" x14ac:dyDescent="0.2">
      <c r="A39" s="6">
        <v>44853</v>
      </c>
      <c r="B39" s="7" t="s">
        <v>12</v>
      </c>
      <c r="C39" s="12">
        <v>25000</v>
      </c>
      <c r="D39" s="11">
        <v>1200965729</v>
      </c>
      <c r="E39" s="9">
        <v>80205450</v>
      </c>
      <c r="F39" s="13" t="s">
        <v>27</v>
      </c>
    </row>
    <row r="40" spans="1:6" ht="12" x14ac:dyDescent="0.2">
      <c r="A40" s="6">
        <v>44854</v>
      </c>
      <c r="B40" s="7" t="s">
        <v>12</v>
      </c>
      <c r="C40" s="12">
        <v>53081.5</v>
      </c>
      <c r="D40" s="11">
        <v>1200965729</v>
      </c>
      <c r="E40" s="9">
        <v>1201128806</v>
      </c>
      <c r="F40" s="13" t="s">
        <v>28</v>
      </c>
    </row>
    <row r="41" spans="1:6" ht="12" x14ac:dyDescent="0.2">
      <c r="A41" s="6">
        <v>44855</v>
      </c>
      <c r="B41" s="7" t="s">
        <v>9</v>
      </c>
      <c r="C41" s="12">
        <v>1507.5</v>
      </c>
      <c r="D41" s="11">
        <v>80210304</v>
      </c>
      <c r="E41" s="9">
        <v>1201128806</v>
      </c>
      <c r="F41" s="13" t="s">
        <v>29</v>
      </c>
    </row>
    <row r="42" spans="1:6" ht="12" x14ac:dyDescent="0.2">
      <c r="A42" s="6">
        <v>44855</v>
      </c>
      <c r="B42" s="7" t="s">
        <v>9</v>
      </c>
      <c r="C42" s="12">
        <v>150018.26999999999</v>
      </c>
      <c r="D42" s="11">
        <v>80205450</v>
      </c>
      <c r="E42" s="9">
        <v>80230030</v>
      </c>
      <c r="F42" s="10" t="s">
        <v>30</v>
      </c>
    </row>
    <row r="43" spans="1:6" ht="12" x14ac:dyDescent="0.2">
      <c r="A43" s="6">
        <v>44855</v>
      </c>
      <c r="B43" s="7" t="s">
        <v>9</v>
      </c>
      <c r="C43" s="12">
        <v>233744.85</v>
      </c>
      <c r="D43" s="11">
        <v>80205450</v>
      </c>
      <c r="E43" s="9">
        <v>80211161</v>
      </c>
      <c r="F43" s="10" t="s">
        <v>30</v>
      </c>
    </row>
    <row r="44" spans="1:6" ht="12" x14ac:dyDescent="0.2">
      <c r="A44" s="6">
        <v>44855</v>
      </c>
      <c r="B44" s="7" t="s">
        <v>9</v>
      </c>
      <c r="C44" s="12">
        <v>233744.85</v>
      </c>
      <c r="D44" s="11">
        <v>80205450</v>
      </c>
      <c r="E44" s="9">
        <v>80210301</v>
      </c>
      <c r="F44" s="10" t="s">
        <v>30</v>
      </c>
    </row>
    <row r="45" spans="1:6" ht="12" x14ac:dyDescent="0.2">
      <c r="A45" s="6">
        <v>44855</v>
      </c>
      <c r="B45" s="7" t="s">
        <v>9</v>
      </c>
      <c r="C45" s="12">
        <v>42000</v>
      </c>
      <c r="D45" s="11">
        <v>80211161</v>
      </c>
      <c r="E45" s="9">
        <v>1201128798</v>
      </c>
      <c r="F45" s="10" t="s">
        <v>31</v>
      </c>
    </row>
    <row r="46" spans="1:6" ht="12" x14ac:dyDescent="0.2">
      <c r="A46" s="6">
        <v>44861</v>
      </c>
      <c r="B46" s="7" t="s">
        <v>9</v>
      </c>
      <c r="C46" s="12">
        <v>3750</v>
      </c>
      <c r="D46" s="11">
        <v>8027453</v>
      </c>
      <c r="E46" s="9">
        <v>1201128855</v>
      </c>
      <c r="F46" s="13" t="s">
        <v>32</v>
      </c>
    </row>
    <row r="47" spans="1:6" ht="12" x14ac:dyDescent="0.2">
      <c r="A47" s="6">
        <v>44861</v>
      </c>
      <c r="B47" s="7" t="s">
        <v>9</v>
      </c>
      <c r="C47" s="12">
        <v>100</v>
      </c>
      <c r="D47" s="11">
        <v>80233330</v>
      </c>
      <c r="E47" s="9">
        <v>1201128848</v>
      </c>
      <c r="F47" s="13" t="s">
        <v>33</v>
      </c>
    </row>
    <row r="48" spans="1:6" ht="12" x14ac:dyDescent="0.2">
      <c r="A48" s="6">
        <v>44862</v>
      </c>
      <c r="B48" s="7" t="s">
        <v>12</v>
      </c>
      <c r="C48" s="12">
        <v>660785.59</v>
      </c>
      <c r="D48" s="11">
        <v>1201128731</v>
      </c>
      <c r="E48" s="9">
        <v>1201128749</v>
      </c>
      <c r="F48" s="13" t="s">
        <v>34</v>
      </c>
    </row>
    <row r="49" spans="1:6" ht="12" x14ac:dyDescent="0.2">
      <c r="A49" s="6"/>
      <c r="B49" s="14" t="s">
        <v>35</v>
      </c>
      <c r="C49" s="15">
        <f>SUM(C5:C48)</f>
        <v>9503782.7699999996</v>
      </c>
      <c r="D49" s="11"/>
      <c r="E49" s="16"/>
      <c r="F49" s="17"/>
    </row>
    <row r="50" spans="1:6" ht="12" x14ac:dyDescent="0.2">
      <c r="A50" s="6"/>
      <c r="B50" s="14"/>
      <c r="C50" s="18"/>
      <c r="D50" s="11"/>
      <c r="E50" s="16"/>
      <c r="F50" s="17"/>
    </row>
    <row r="51" spans="1:6" ht="12" x14ac:dyDescent="0.2">
      <c r="A51" s="19" t="s">
        <v>36</v>
      </c>
      <c r="B51" s="20"/>
      <c r="C51" s="21"/>
      <c r="D51" s="11"/>
      <c r="E51" s="11"/>
      <c r="F51" s="17"/>
    </row>
    <row r="52" spans="1:6" ht="12" x14ac:dyDescent="0.2">
      <c r="A52" s="19"/>
      <c r="B52" s="20"/>
      <c r="C52" s="21"/>
      <c r="D52" s="11"/>
      <c r="E52" s="11"/>
      <c r="F52" s="17"/>
    </row>
    <row r="53" spans="1:6" ht="12" x14ac:dyDescent="0.2">
      <c r="A53" s="4" t="s">
        <v>3</v>
      </c>
      <c r="B53" s="4" t="s">
        <v>4</v>
      </c>
      <c r="C53" s="4" t="s">
        <v>5</v>
      </c>
      <c r="D53" s="4" t="s">
        <v>6</v>
      </c>
      <c r="E53" s="4" t="s">
        <v>7</v>
      </c>
      <c r="F53" s="5" t="s">
        <v>8</v>
      </c>
    </row>
    <row r="54" spans="1:6" ht="12" x14ac:dyDescent="0.2">
      <c r="A54" s="6">
        <v>44841</v>
      </c>
      <c r="B54" s="11" t="s">
        <v>12</v>
      </c>
      <c r="C54" s="8">
        <v>85</v>
      </c>
      <c r="D54" s="2">
        <v>1201128749</v>
      </c>
      <c r="E54" s="9" t="s">
        <v>37</v>
      </c>
      <c r="F54" s="10" t="s">
        <v>38</v>
      </c>
    </row>
    <row r="55" spans="1:6" ht="12" x14ac:dyDescent="0.2">
      <c r="A55" s="6">
        <v>44841</v>
      </c>
      <c r="B55" s="11" t="s">
        <v>12</v>
      </c>
      <c r="C55" s="8">
        <v>930.78</v>
      </c>
      <c r="D55" s="2">
        <v>1201128749</v>
      </c>
      <c r="E55" s="9" t="s">
        <v>37</v>
      </c>
      <c r="F55" s="10" t="s">
        <v>39</v>
      </c>
    </row>
    <row r="56" spans="1:6" ht="12" x14ac:dyDescent="0.2">
      <c r="A56" s="6">
        <v>44845</v>
      </c>
      <c r="B56" s="11" t="s">
        <v>12</v>
      </c>
      <c r="C56" s="8">
        <v>3926.16</v>
      </c>
      <c r="D56" s="2">
        <v>1201128731</v>
      </c>
      <c r="E56" s="9" t="s">
        <v>40</v>
      </c>
      <c r="F56" s="10" t="s">
        <v>41</v>
      </c>
    </row>
    <row r="57" spans="1:6" ht="12" x14ac:dyDescent="0.2">
      <c r="A57" s="6">
        <v>44848</v>
      </c>
      <c r="B57" s="11" t="s">
        <v>12</v>
      </c>
      <c r="C57" s="8">
        <v>807.1</v>
      </c>
      <c r="D57" s="2">
        <v>1201128749</v>
      </c>
      <c r="E57" s="9" t="s">
        <v>37</v>
      </c>
      <c r="F57" s="10" t="s">
        <v>42</v>
      </c>
    </row>
    <row r="58" spans="1:6" ht="12.75" customHeight="1" x14ac:dyDescent="0.2">
      <c r="A58" s="6">
        <v>44848</v>
      </c>
      <c r="B58" s="7" t="s">
        <v>12</v>
      </c>
      <c r="C58" s="12">
        <v>2543.9299999999998</v>
      </c>
      <c r="D58" s="22">
        <v>1201128749</v>
      </c>
      <c r="E58" s="23" t="s">
        <v>43</v>
      </c>
      <c r="F58" s="13" t="s">
        <v>44</v>
      </c>
    </row>
    <row r="59" spans="1:6" ht="12.75" customHeight="1" x14ac:dyDescent="0.2">
      <c r="A59" s="6">
        <v>44848</v>
      </c>
      <c r="B59" s="7" t="s">
        <v>12</v>
      </c>
      <c r="C59" s="24">
        <v>2441.38</v>
      </c>
      <c r="D59" s="22">
        <v>1201128749</v>
      </c>
      <c r="E59" s="23" t="s">
        <v>43</v>
      </c>
      <c r="F59" s="13" t="s">
        <v>45</v>
      </c>
    </row>
    <row r="60" spans="1:6" ht="12.75" customHeight="1" x14ac:dyDescent="0.2">
      <c r="A60" s="6">
        <v>44848</v>
      </c>
      <c r="B60" s="7" t="s">
        <v>12</v>
      </c>
      <c r="C60" s="24">
        <v>3918.44</v>
      </c>
      <c r="D60" s="22">
        <v>1201128749</v>
      </c>
      <c r="E60" s="23" t="s">
        <v>43</v>
      </c>
      <c r="F60" s="13" t="s">
        <v>45</v>
      </c>
    </row>
    <row r="61" spans="1:6" ht="12.75" customHeight="1" x14ac:dyDescent="0.2">
      <c r="A61" s="6">
        <v>44848</v>
      </c>
      <c r="B61" s="7" t="s">
        <v>12</v>
      </c>
      <c r="C61" s="24">
        <v>11000.73</v>
      </c>
      <c r="D61" s="22">
        <v>1201128749</v>
      </c>
      <c r="E61" s="23" t="s">
        <v>43</v>
      </c>
      <c r="F61" s="13" t="s">
        <v>44</v>
      </c>
    </row>
    <row r="62" spans="1:6" ht="12" x14ac:dyDescent="0.2">
      <c r="A62" s="6">
        <v>44855</v>
      </c>
      <c r="B62" s="11" t="s">
        <v>12</v>
      </c>
      <c r="C62" s="8">
        <v>2679.06</v>
      </c>
      <c r="D62" s="2">
        <v>1201128749</v>
      </c>
      <c r="E62" s="9" t="s">
        <v>37</v>
      </c>
      <c r="F62" s="10" t="s">
        <v>46</v>
      </c>
    </row>
    <row r="63" spans="1:6" ht="12" x14ac:dyDescent="0.2">
      <c r="A63" s="6">
        <v>44860</v>
      </c>
      <c r="B63" s="11" t="s">
        <v>12</v>
      </c>
      <c r="C63" s="8">
        <v>195</v>
      </c>
      <c r="D63" s="2">
        <v>1201128749</v>
      </c>
      <c r="E63" s="9" t="s">
        <v>37</v>
      </c>
      <c r="F63" s="10" t="s">
        <v>47</v>
      </c>
    </row>
    <row r="64" spans="1:6" ht="12.75" customHeight="1" x14ac:dyDescent="0.2">
      <c r="A64" s="6">
        <v>44861</v>
      </c>
      <c r="B64" s="7" t="s">
        <v>12</v>
      </c>
      <c r="C64" s="12">
        <v>10965.45</v>
      </c>
      <c r="D64" s="22">
        <v>1201128749</v>
      </c>
      <c r="E64" s="23" t="s">
        <v>43</v>
      </c>
      <c r="F64" s="13" t="s">
        <v>48</v>
      </c>
    </row>
    <row r="65" spans="1:6" ht="12.75" customHeight="1" x14ac:dyDescent="0.2">
      <c r="A65" s="6">
        <v>44861</v>
      </c>
      <c r="B65" s="7" t="s">
        <v>12</v>
      </c>
      <c r="C65" s="24">
        <v>3920.78</v>
      </c>
      <c r="D65" s="22">
        <v>1201128749</v>
      </c>
      <c r="E65" s="23" t="s">
        <v>43</v>
      </c>
      <c r="F65" s="13" t="s">
        <v>49</v>
      </c>
    </row>
    <row r="66" spans="1:6" ht="12" x14ac:dyDescent="0.2">
      <c r="A66" s="6">
        <v>44862</v>
      </c>
      <c r="B66" s="11" t="s">
        <v>12</v>
      </c>
      <c r="C66" s="8">
        <v>2095.7800000000002</v>
      </c>
      <c r="D66" s="2">
        <v>1201128749</v>
      </c>
      <c r="E66" s="9" t="s">
        <v>37</v>
      </c>
      <c r="F66" s="10" t="s">
        <v>50</v>
      </c>
    </row>
    <row r="67" spans="1:6" ht="12.75" customHeight="1" x14ac:dyDescent="0.2">
      <c r="A67" s="6">
        <v>44865</v>
      </c>
      <c r="B67" s="7" t="s">
        <v>12</v>
      </c>
      <c r="C67" s="24">
        <v>2441.38</v>
      </c>
      <c r="D67" s="22">
        <v>1201128749</v>
      </c>
      <c r="E67" s="23" t="s">
        <v>43</v>
      </c>
      <c r="F67" s="13" t="s">
        <v>51</v>
      </c>
    </row>
    <row r="68" spans="1:6" ht="12" x14ac:dyDescent="0.2">
      <c r="A68" s="6"/>
      <c r="B68" s="14" t="s">
        <v>35</v>
      </c>
      <c r="C68" s="15">
        <f>SUM(C54:C67)</f>
        <v>47950.969999999994</v>
      </c>
      <c r="D68" s="16"/>
      <c r="E68" s="16"/>
      <c r="F68" s="17"/>
    </row>
    <row r="69" spans="1:6" ht="12" x14ac:dyDescent="0.2">
      <c r="A69" s="6"/>
      <c r="B69" s="11"/>
      <c r="C69" s="18"/>
      <c r="D69" s="11"/>
      <c r="E69" s="11"/>
      <c r="F69" s="17"/>
    </row>
    <row r="70" spans="1:6" s="1" customFormat="1" ht="25.5" customHeight="1" thickBot="1" x14ac:dyDescent="0.35">
      <c r="A70" s="176" t="s">
        <v>0</v>
      </c>
      <c r="B70" s="176"/>
      <c r="C70" s="176" t="s">
        <v>52</v>
      </c>
      <c r="D70" s="176"/>
      <c r="E70" s="176"/>
      <c r="F70" s="176"/>
    </row>
    <row r="71" spans="1:6" ht="12" x14ac:dyDescent="0.2">
      <c r="A71" s="25" t="s">
        <v>53</v>
      </c>
      <c r="B71" s="26"/>
      <c r="C71" s="27"/>
      <c r="D71" s="11"/>
      <c r="E71" s="11"/>
      <c r="F71" s="17"/>
    </row>
    <row r="72" spans="1:6" ht="12" x14ac:dyDescent="0.2">
      <c r="A72" s="25"/>
      <c r="B72" s="26"/>
      <c r="C72" s="27"/>
      <c r="D72" s="11"/>
      <c r="E72" s="11"/>
      <c r="F72" s="17"/>
    </row>
    <row r="73" spans="1:6" ht="12" x14ac:dyDescent="0.2">
      <c r="A73" s="4" t="s">
        <v>3</v>
      </c>
      <c r="B73" s="4" t="s">
        <v>4</v>
      </c>
      <c r="C73" s="4" t="s">
        <v>5</v>
      </c>
      <c r="D73" s="4" t="s">
        <v>6</v>
      </c>
      <c r="E73" s="4" t="s">
        <v>7</v>
      </c>
      <c r="F73" s="5" t="s">
        <v>8</v>
      </c>
    </row>
    <row r="74" spans="1:6" ht="12" x14ac:dyDescent="0.2">
      <c r="A74" s="6">
        <v>44859</v>
      </c>
      <c r="B74" s="7" t="s">
        <v>9</v>
      </c>
      <c r="C74" s="12">
        <v>108088</v>
      </c>
      <c r="D74" s="11">
        <v>80231000</v>
      </c>
      <c r="E74" s="9" t="s">
        <v>54</v>
      </c>
      <c r="F74" s="10" t="s">
        <v>55</v>
      </c>
    </row>
    <row r="75" spans="1:6" ht="12" x14ac:dyDescent="0.2">
      <c r="A75" s="6">
        <v>44859</v>
      </c>
      <c r="B75" s="7" t="s">
        <v>9</v>
      </c>
      <c r="C75" s="12">
        <v>551800</v>
      </c>
      <c r="D75" s="11">
        <v>80231000</v>
      </c>
      <c r="E75" s="9" t="s">
        <v>54</v>
      </c>
      <c r="F75" s="10" t="s">
        <v>56</v>
      </c>
    </row>
    <row r="76" spans="1:6" ht="12" x14ac:dyDescent="0.2">
      <c r="A76" s="6">
        <v>44859</v>
      </c>
      <c r="B76" s="7" t="s">
        <v>9</v>
      </c>
      <c r="C76" s="12">
        <v>1157425</v>
      </c>
      <c r="D76" s="11">
        <v>80231000</v>
      </c>
      <c r="E76" s="9" t="s">
        <v>54</v>
      </c>
      <c r="F76" s="10" t="s">
        <v>57</v>
      </c>
    </row>
    <row r="77" spans="1:6" ht="12" x14ac:dyDescent="0.2">
      <c r="A77" s="6">
        <v>44859</v>
      </c>
      <c r="B77" s="7" t="s">
        <v>9</v>
      </c>
      <c r="C77" s="12">
        <v>495793.75</v>
      </c>
      <c r="D77" s="11">
        <v>80231000</v>
      </c>
      <c r="E77" s="9" t="s">
        <v>54</v>
      </c>
      <c r="F77" s="10" t="s">
        <v>58</v>
      </c>
    </row>
    <row r="78" spans="1:6" ht="12" x14ac:dyDescent="0.2">
      <c r="A78" s="6">
        <v>44859</v>
      </c>
      <c r="B78" s="7" t="s">
        <v>9</v>
      </c>
      <c r="C78" s="12">
        <v>159431.25</v>
      </c>
      <c r="D78" s="11">
        <v>80207450</v>
      </c>
      <c r="E78" s="9" t="s">
        <v>54</v>
      </c>
      <c r="F78" s="10" t="s">
        <v>59</v>
      </c>
    </row>
    <row r="79" spans="1:6" ht="12" x14ac:dyDescent="0.2">
      <c r="A79" s="6">
        <v>44859</v>
      </c>
      <c r="B79" s="7" t="s">
        <v>9</v>
      </c>
      <c r="C79" s="12">
        <v>840825</v>
      </c>
      <c r="D79" s="11">
        <v>80207450</v>
      </c>
      <c r="E79" s="9" t="s">
        <v>54</v>
      </c>
      <c r="F79" s="10" t="s">
        <v>60</v>
      </c>
    </row>
    <row r="80" spans="1:6" ht="12" x14ac:dyDescent="0.2">
      <c r="A80" s="6">
        <v>44859</v>
      </c>
      <c r="B80" s="7" t="s">
        <v>9</v>
      </c>
      <c r="C80" s="12">
        <v>123181.26</v>
      </c>
      <c r="D80" s="11">
        <v>80207450</v>
      </c>
      <c r="E80" s="9" t="s">
        <v>54</v>
      </c>
      <c r="F80" s="10" t="s">
        <v>61</v>
      </c>
    </row>
    <row r="81" spans="1:6" ht="12" x14ac:dyDescent="0.2">
      <c r="A81" s="6">
        <v>44859</v>
      </c>
      <c r="B81" s="7" t="s">
        <v>9</v>
      </c>
      <c r="C81" s="12">
        <v>608934.38</v>
      </c>
      <c r="D81" s="11">
        <v>80207450</v>
      </c>
      <c r="E81" s="9" t="s">
        <v>54</v>
      </c>
      <c r="F81" s="10" t="s">
        <v>62</v>
      </c>
    </row>
    <row r="82" spans="1:6" ht="12" x14ac:dyDescent="0.2">
      <c r="A82" s="6">
        <v>44859</v>
      </c>
      <c r="B82" s="7" t="s">
        <v>9</v>
      </c>
      <c r="C82" s="12">
        <v>1358475</v>
      </c>
      <c r="D82" s="11">
        <v>80207450</v>
      </c>
      <c r="E82" s="9" t="s">
        <v>54</v>
      </c>
      <c r="F82" s="10" t="s">
        <v>63</v>
      </c>
    </row>
    <row r="83" spans="1:6" ht="12" x14ac:dyDescent="0.2">
      <c r="A83" s="6">
        <v>44859</v>
      </c>
      <c r="B83" s="7" t="s">
        <v>9</v>
      </c>
      <c r="C83" s="12">
        <v>193700</v>
      </c>
      <c r="D83" s="11">
        <v>80207450</v>
      </c>
      <c r="E83" s="9" t="s">
        <v>54</v>
      </c>
      <c r="F83" s="10" t="s">
        <v>64</v>
      </c>
    </row>
    <row r="84" spans="1:6" ht="12" x14ac:dyDescent="0.2">
      <c r="A84" s="6">
        <v>44859</v>
      </c>
      <c r="B84" s="7" t="s">
        <v>9</v>
      </c>
      <c r="C84" s="12">
        <v>243450</v>
      </c>
      <c r="D84" s="11">
        <v>80207450</v>
      </c>
      <c r="E84" s="9" t="s">
        <v>54</v>
      </c>
      <c r="F84" s="10" t="s">
        <v>65</v>
      </c>
    </row>
    <row r="85" spans="1:6" ht="12" x14ac:dyDescent="0.2">
      <c r="A85" s="6">
        <v>44859</v>
      </c>
      <c r="B85" s="7" t="s">
        <v>9</v>
      </c>
      <c r="C85" s="12">
        <v>228515.63</v>
      </c>
      <c r="D85" s="11">
        <v>80233330</v>
      </c>
      <c r="E85" s="9" t="s">
        <v>54</v>
      </c>
      <c r="F85" s="10" t="s">
        <v>66</v>
      </c>
    </row>
    <row r="86" spans="1:6" ht="12" x14ac:dyDescent="0.2">
      <c r="A86" s="6">
        <v>44859</v>
      </c>
      <c r="B86" s="7" t="s">
        <v>9</v>
      </c>
      <c r="C86" s="12">
        <v>878425</v>
      </c>
      <c r="D86" s="11">
        <v>80233330</v>
      </c>
      <c r="E86" s="9" t="s">
        <v>54</v>
      </c>
      <c r="F86" s="10" t="s">
        <v>67</v>
      </c>
    </row>
    <row r="87" spans="1:6" ht="12" x14ac:dyDescent="0.2">
      <c r="A87" s="6">
        <v>44859</v>
      </c>
      <c r="B87" s="7" t="s">
        <v>9</v>
      </c>
      <c r="C87" s="12">
        <v>17018.75</v>
      </c>
      <c r="D87" s="11">
        <v>80233330</v>
      </c>
      <c r="E87" s="9" t="s">
        <v>54</v>
      </c>
      <c r="F87" s="10" t="s">
        <v>68</v>
      </c>
    </row>
    <row r="88" spans="1:6" ht="12" x14ac:dyDescent="0.2">
      <c r="A88" s="6">
        <v>44859</v>
      </c>
      <c r="B88" s="7" t="s">
        <v>9</v>
      </c>
      <c r="C88" s="12">
        <v>69917.5</v>
      </c>
      <c r="D88" s="11">
        <v>80211910</v>
      </c>
      <c r="E88" s="9" t="s">
        <v>54</v>
      </c>
      <c r="F88" s="10" t="s">
        <v>69</v>
      </c>
    </row>
    <row r="89" spans="1:6" ht="12" x14ac:dyDescent="0.2">
      <c r="A89" s="6">
        <v>44859</v>
      </c>
      <c r="B89" s="7" t="s">
        <v>9</v>
      </c>
      <c r="C89" s="12">
        <v>191122.5</v>
      </c>
      <c r="D89" s="11">
        <v>802074453</v>
      </c>
      <c r="E89" s="9" t="s">
        <v>54</v>
      </c>
      <c r="F89" s="10" t="s">
        <v>70</v>
      </c>
    </row>
    <row r="90" spans="1:6" ht="12" x14ac:dyDescent="0.2">
      <c r="A90" s="6">
        <v>44859</v>
      </c>
      <c r="B90" s="7" t="s">
        <v>9</v>
      </c>
      <c r="C90" s="12">
        <v>188201.25</v>
      </c>
      <c r="D90" s="11">
        <v>802074453</v>
      </c>
      <c r="E90" s="9" t="s">
        <v>54</v>
      </c>
      <c r="F90" s="10" t="s">
        <v>71</v>
      </c>
    </row>
    <row r="91" spans="1:6" ht="12" x14ac:dyDescent="0.2">
      <c r="A91" s="6">
        <v>44859</v>
      </c>
      <c r="B91" s="7" t="s">
        <v>9</v>
      </c>
      <c r="C91" s="12">
        <v>292090.64</v>
      </c>
      <c r="D91" s="11">
        <v>802074453</v>
      </c>
      <c r="E91" s="9" t="s">
        <v>54</v>
      </c>
      <c r="F91" s="10" t="s">
        <v>72</v>
      </c>
    </row>
    <row r="92" spans="1:6" ht="12" x14ac:dyDescent="0.2">
      <c r="A92" s="6">
        <v>44859</v>
      </c>
      <c r="B92" s="7" t="s">
        <v>9</v>
      </c>
      <c r="C92" s="12">
        <v>258925</v>
      </c>
      <c r="D92" s="11">
        <v>802074453</v>
      </c>
      <c r="E92" s="9" t="s">
        <v>54</v>
      </c>
      <c r="F92" s="10" t="s">
        <v>73</v>
      </c>
    </row>
    <row r="93" spans="1:6" ht="12" x14ac:dyDescent="0.2">
      <c r="A93" s="6">
        <v>44859</v>
      </c>
      <c r="B93" s="7" t="s">
        <v>9</v>
      </c>
      <c r="C93" s="12">
        <v>170046.88</v>
      </c>
      <c r="D93" s="11">
        <v>802074453</v>
      </c>
      <c r="E93" s="9" t="s">
        <v>54</v>
      </c>
      <c r="F93" s="10" t="s">
        <v>74</v>
      </c>
    </row>
    <row r="94" spans="1:6" ht="12" x14ac:dyDescent="0.2">
      <c r="A94" s="6">
        <v>44859</v>
      </c>
      <c r="B94" s="7" t="s">
        <v>9</v>
      </c>
      <c r="C94" s="12">
        <v>83478.13</v>
      </c>
      <c r="D94" s="11">
        <v>802074453</v>
      </c>
      <c r="E94" s="9" t="s">
        <v>54</v>
      </c>
      <c r="F94" s="10" t="s">
        <v>75</v>
      </c>
    </row>
    <row r="95" spans="1:6" ht="12" x14ac:dyDescent="0.2">
      <c r="A95" s="6">
        <v>44859</v>
      </c>
      <c r="B95" s="7" t="s">
        <v>9</v>
      </c>
      <c r="C95" s="12">
        <v>29628.14</v>
      </c>
      <c r="D95" s="11">
        <v>802074453</v>
      </c>
      <c r="E95" s="9" t="s">
        <v>54</v>
      </c>
      <c r="F95" s="10" t="s">
        <v>76</v>
      </c>
    </row>
    <row r="96" spans="1:6" ht="12" x14ac:dyDescent="0.2">
      <c r="A96" s="6"/>
      <c r="B96" s="11"/>
      <c r="C96" s="21"/>
      <c r="D96" s="16"/>
      <c r="E96" s="16"/>
      <c r="F96" s="17"/>
    </row>
    <row r="97" spans="1:6" ht="12" x14ac:dyDescent="0.2">
      <c r="A97" s="6"/>
      <c r="B97" s="14" t="s">
        <v>35</v>
      </c>
      <c r="C97" s="28">
        <f>SUM(C74:C96)</f>
        <v>8248473.0599999987</v>
      </c>
      <c r="D97" s="11"/>
      <c r="E97" s="11"/>
      <c r="F97" s="17"/>
    </row>
    <row r="98" spans="1:6" ht="12" x14ac:dyDescent="0.2">
      <c r="A98" s="6"/>
      <c r="B98" s="14"/>
      <c r="C98" s="21"/>
      <c r="D98" s="11"/>
      <c r="E98" s="11"/>
      <c r="F98" s="17"/>
    </row>
    <row r="99" spans="1:6" ht="12.75" thickBot="1" x14ac:dyDescent="0.25">
      <c r="A99" s="175" t="s">
        <v>77</v>
      </c>
      <c r="B99" s="175"/>
      <c r="C99" s="29">
        <f>C49+C68+C97</f>
        <v>17800206.799999997</v>
      </c>
      <c r="D99" s="30"/>
      <c r="E99" s="30"/>
      <c r="F99" s="31"/>
    </row>
    <row r="100" spans="1:6" ht="12" x14ac:dyDescent="0.2">
      <c r="A100" s="6"/>
      <c r="B100" s="11"/>
      <c r="C100" s="21"/>
      <c r="D100" s="11"/>
      <c r="E100" s="11"/>
      <c r="F100" s="17"/>
    </row>
    <row r="101" spans="1:6" ht="12" x14ac:dyDescent="0.2">
      <c r="A101" s="6"/>
      <c r="B101" s="11"/>
      <c r="C101" s="21"/>
      <c r="D101" s="11"/>
      <c r="E101" s="11"/>
      <c r="F101" s="17"/>
    </row>
    <row r="102" spans="1:6" ht="12" x14ac:dyDescent="0.2">
      <c r="A102" s="6"/>
      <c r="B102" s="11"/>
      <c r="C102" s="21"/>
      <c r="D102" s="11"/>
      <c r="E102" s="11"/>
      <c r="F102" s="17"/>
    </row>
    <row r="103" spans="1:6" ht="12" x14ac:dyDescent="0.2">
      <c r="A103" s="6"/>
      <c r="B103" s="11"/>
      <c r="C103" s="21"/>
      <c r="D103" s="11"/>
      <c r="E103" s="11"/>
      <c r="F103" s="17"/>
    </row>
    <row r="104" spans="1:6" ht="12" x14ac:dyDescent="0.2">
      <c r="A104" s="6"/>
      <c r="B104" s="11"/>
      <c r="C104" s="21"/>
      <c r="D104" s="11"/>
      <c r="E104" s="11"/>
      <c r="F104" s="17"/>
    </row>
    <row r="105" spans="1:6" ht="12" x14ac:dyDescent="0.2">
      <c r="A105" s="6"/>
      <c r="B105" s="11"/>
      <c r="C105" s="21"/>
      <c r="D105" s="11"/>
      <c r="E105" s="11"/>
      <c r="F105" s="17"/>
    </row>
    <row r="106" spans="1:6" ht="12" x14ac:dyDescent="0.2">
      <c r="A106" s="6"/>
      <c r="B106" s="11"/>
      <c r="C106" s="21"/>
      <c r="D106" s="11"/>
      <c r="E106" s="11"/>
      <c r="F106" s="17"/>
    </row>
    <row r="107" spans="1:6" ht="12" x14ac:dyDescent="0.2">
      <c r="A107" s="6"/>
      <c r="B107" s="11"/>
      <c r="C107" s="21"/>
      <c r="D107" s="11"/>
      <c r="E107" s="11"/>
      <c r="F107" s="17"/>
    </row>
    <row r="108" spans="1:6" ht="12" x14ac:dyDescent="0.2">
      <c r="A108" s="6"/>
      <c r="B108" s="11"/>
      <c r="C108" s="21"/>
      <c r="D108" s="11"/>
      <c r="E108" s="11"/>
      <c r="F108" s="17"/>
    </row>
    <row r="109" spans="1:6" ht="12" x14ac:dyDescent="0.2">
      <c r="A109" s="6"/>
      <c r="B109" s="11"/>
      <c r="C109" s="21"/>
      <c r="D109" s="11"/>
      <c r="E109" s="11"/>
      <c r="F109" s="17"/>
    </row>
    <row r="110" spans="1:6" ht="12" x14ac:dyDescent="0.2">
      <c r="A110" s="6"/>
      <c r="B110" s="11"/>
      <c r="C110" s="21"/>
      <c r="D110" s="11"/>
      <c r="E110" s="11"/>
    </row>
    <row r="111" spans="1:6" ht="12" x14ac:dyDescent="0.2">
      <c r="A111" s="6"/>
      <c r="B111" s="11"/>
      <c r="C111" s="21"/>
      <c r="D111" s="11"/>
      <c r="E111" s="11"/>
      <c r="F111" s="17"/>
    </row>
    <row r="112" spans="1:6" ht="12" x14ac:dyDescent="0.2">
      <c r="A112" s="6"/>
      <c r="B112" s="11"/>
      <c r="C112" s="21"/>
      <c r="D112" s="11"/>
      <c r="E112" s="11"/>
    </row>
    <row r="113" spans="1:5" ht="25.5" customHeight="1" x14ac:dyDescent="0.2">
      <c r="A113" s="6"/>
      <c r="B113" s="11"/>
      <c r="C113" s="21"/>
      <c r="D113" s="11"/>
      <c r="E113" s="11"/>
    </row>
    <row r="114" spans="1:5" ht="25.5" customHeight="1" x14ac:dyDescent="0.2">
      <c r="A114" s="6"/>
      <c r="B114" s="11"/>
      <c r="C114" s="21"/>
      <c r="D114" s="11"/>
      <c r="E114" s="11"/>
    </row>
    <row r="115" spans="1:5" ht="25.5" customHeight="1" x14ac:dyDescent="0.2">
      <c r="A115" s="6"/>
      <c r="B115" s="11"/>
      <c r="C115" s="21"/>
      <c r="D115" s="11"/>
      <c r="E115" s="11"/>
    </row>
    <row r="116" spans="1:5" ht="25.5" customHeight="1" x14ac:dyDescent="0.2">
      <c r="A116" s="6"/>
      <c r="B116" s="11"/>
      <c r="C116" s="21"/>
      <c r="D116" s="11"/>
      <c r="E116" s="11"/>
    </row>
    <row r="117" spans="1:5" ht="25.5" customHeight="1" x14ac:dyDescent="0.2">
      <c r="A117" s="6"/>
      <c r="B117" s="11"/>
      <c r="C117" s="21"/>
      <c r="D117" s="11"/>
      <c r="E117" s="11"/>
    </row>
    <row r="118" spans="1:5" ht="25.5" customHeight="1" x14ac:dyDescent="0.2">
      <c r="A118" s="6"/>
      <c r="B118" s="11"/>
      <c r="C118" s="21"/>
      <c r="D118" s="11"/>
      <c r="E118" s="11"/>
    </row>
    <row r="119" spans="1:5" ht="25.5" customHeight="1" x14ac:dyDescent="0.2">
      <c r="A119" s="6"/>
      <c r="B119" s="11"/>
      <c r="C119" s="21"/>
      <c r="D119" s="11"/>
      <c r="E119" s="11"/>
    </row>
    <row r="120" spans="1:5" ht="25.5" customHeight="1" x14ac:dyDescent="0.2">
      <c r="A120" s="6"/>
      <c r="B120" s="11"/>
      <c r="C120" s="21"/>
      <c r="D120" s="11"/>
      <c r="E120" s="11"/>
    </row>
    <row r="121" spans="1:5" ht="25.5" customHeight="1" x14ac:dyDescent="0.2">
      <c r="A121" s="6"/>
      <c r="B121" s="11"/>
      <c r="C121" s="21"/>
      <c r="D121" s="11"/>
      <c r="E121" s="11"/>
    </row>
  </sheetData>
  <mergeCells count="6">
    <mergeCell ref="A99:B99"/>
    <mergeCell ref="A1:B1"/>
    <mergeCell ref="C1:F1"/>
    <mergeCell ref="A2:F2"/>
    <mergeCell ref="A70:B70"/>
    <mergeCell ref="C70:F70"/>
  </mergeCells>
  <pageMargins left="0.2" right="0.2" top="0.25" bottom="0.25" header="0.3" footer="0.3"/>
  <pageSetup scale="91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workbookViewId="0">
      <selection activeCell="H24" sqref="H24"/>
    </sheetView>
  </sheetViews>
  <sheetFormatPr defaultRowHeight="12.75" x14ac:dyDescent="0.2"/>
  <cols>
    <col min="1" max="1" width="10.140625" bestFit="1" customWidth="1"/>
    <col min="2" max="2" width="13.5703125" bestFit="1" customWidth="1"/>
    <col min="3" max="3" width="16" bestFit="1" customWidth="1"/>
    <col min="4" max="4" width="14.7109375" customWidth="1"/>
    <col min="5" max="5" width="15.85546875" customWidth="1"/>
    <col min="6" max="6" width="35.42578125" customWidth="1"/>
    <col min="11" max="11" width="12.42578125" bestFit="1" customWidth="1"/>
  </cols>
  <sheetData>
    <row r="1" spans="1:7" s="1" customFormat="1" ht="21" thickBot="1" x14ac:dyDescent="0.35">
      <c r="A1" s="117" t="s">
        <v>0</v>
      </c>
      <c r="B1" s="117"/>
      <c r="C1" s="117"/>
      <c r="D1" s="176" t="s">
        <v>328</v>
      </c>
      <c r="E1" s="176"/>
      <c r="F1" s="176"/>
    </row>
    <row r="2" spans="1:7" ht="6" customHeight="1" x14ac:dyDescent="0.2">
      <c r="A2" s="179"/>
      <c r="B2" s="179"/>
      <c r="C2" s="179"/>
      <c r="D2" s="179"/>
      <c r="E2" s="179"/>
      <c r="F2" s="179"/>
    </row>
    <row r="3" spans="1:7" x14ac:dyDescent="0.2">
      <c r="A3" s="103" t="s">
        <v>2</v>
      </c>
      <c r="B3" s="56"/>
      <c r="C3" s="56"/>
      <c r="D3" s="55"/>
      <c r="E3" s="55"/>
      <c r="F3" s="55"/>
    </row>
    <row r="4" spans="1:7" x14ac:dyDescent="0.2">
      <c r="A4" s="96" t="s">
        <v>3</v>
      </c>
      <c r="B4" s="96" t="s">
        <v>4</v>
      </c>
      <c r="C4" s="96" t="s">
        <v>5</v>
      </c>
      <c r="D4" s="55" t="s">
        <v>6</v>
      </c>
      <c r="E4" s="55" t="s">
        <v>7</v>
      </c>
      <c r="F4" s="95" t="s">
        <v>8</v>
      </c>
      <c r="G4" s="102"/>
    </row>
    <row r="5" spans="1:7" s="2" customFormat="1" ht="15" customHeight="1" x14ac:dyDescent="0.2">
      <c r="A5" s="84">
        <v>45119</v>
      </c>
      <c r="B5" s="7" t="s">
        <v>12</v>
      </c>
      <c r="C5" s="24">
        <v>8393.7900000000009</v>
      </c>
      <c r="D5" s="7">
        <v>1201128772</v>
      </c>
      <c r="E5" s="7">
        <v>1201128731</v>
      </c>
      <c r="F5" s="82" t="s">
        <v>327</v>
      </c>
    </row>
    <row r="6" spans="1:7" s="2" customFormat="1" ht="15" customHeight="1" x14ac:dyDescent="0.2">
      <c r="A6" s="84">
        <v>45119</v>
      </c>
      <c r="B6" s="7" t="s">
        <v>12</v>
      </c>
      <c r="C6" s="24">
        <v>30647.39</v>
      </c>
      <c r="D6" s="7">
        <v>1201128772</v>
      </c>
      <c r="E6" s="7">
        <v>1201128731</v>
      </c>
      <c r="F6" s="82" t="s">
        <v>327</v>
      </c>
    </row>
    <row r="7" spans="1:7" s="2" customFormat="1" ht="13.5" customHeight="1" x14ac:dyDescent="0.2">
      <c r="A7" s="84">
        <v>45120</v>
      </c>
      <c r="B7" s="7" t="s">
        <v>79</v>
      </c>
      <c r="C7" s="24">
        <v>4235</v>
      </c>
      <c r="D7" s="22">
        <v>1201128731</v>
      </c>
      <c r="E7" s="22">
        <v>1201128798</v>
      </c>
      <c r="F7" s="86" t="s">
        <v>326</v>
      </c>
    </row>
    <row r="8" spans="1:7" s="2" customFormat="1" ht="15" customHeight="1" x14ac:dyDescent="0.2">
      <c r="A8" s="84">
        <v>45120</v>
      </c>
      <c r="B8" s="7" t="s">
        <v>79</v>
      </c>
      <c r="C8" s="24">
        <v>15160</v>
      </c>
      <c r="D8" s="22">
        <v>1201128731</v>
      </c>
      <c r="E8" s="22">
        <v>1201128707</v>
      </c>
      <c r="F8" s="86" t="s">
        <v>326</v>
      </c>
    </row>
    <row r="9" spans="1:7" s="2" customFormat="1" ht="15" customHeight="1" x14ac:dyDescent="0.2">
      <c r="A9" s="84">
        <v>45120</v>
      </c>
      <c r="B9" s="7" t="s">
        <v>79</v>
      </c>
      <c r="C9" s="24">
        <v>14245</v>
      </c>
      <c r="D9" s="22">
        <v>1201128731</v>
      </c>
      <c r="E9" s="22">
        <v>1201128723</v>
      </c>
      <c r="F9" s="86" t="s">
        <v>326</v>
      </c>
    </row>
    <row r="10" spans="1:7" s="2" customFormat="1" ht="15" customHeight="1" x14ac:dyDescent="0.2">
      <c r="A10" s="84">
        <v>45120</v>
      </c>
      <c r="B10" s="7" t="s">
        <v>79</v>
      </c>
      <c r="C10" s="24">
        <v>95125.43</v>
      </c>
      <c r="D10" s="22">
        <v>1201128731</v>
      </c>
      <c r="E10" s="22">
        <v>1201128756</v>
      </c>
      <c r="F10" s="86" t="s">
        <v>326</v>
      </c>
    </row>
    <row r="11" spans="1:7" s="2" customFormat="1" ht="15" customHeight="1" x14ac:dyDescent="0.2">
      <c r="A11" s="84">
        <v>45120</v>
      </c>
      <c r="B11" s="7" t="s">
        <v>79</v>
      </c>
      <c r="C11" s="24">
        <v>1175</v>
      </c>
      <c r="D11" s="22">
        <v>1201128731</v>
      </c>
      <c r="E11" s="22">
        <v>1201128715</v>
      </c>
      <c r="F11" s="86" t="s">
        <v>326</v>
      </c>
    </row>
    <row r="12" spans="1:7" s="2" customFormat="1" ht="15" customHeight="1" x14ac:dyDescent="0.2">
      <c r="A12" s="84">
        <v>45120</v>
      </c>
      <c r="B12" s="7" t="s">
        <v>79</v>
      </c>
      <c r="C12" s="24">
        <v>24639.5</v>
      </c>
      <c r="D12" s="22">
        <v>1201128731</v>
      </c>
      <c r="E12" s="7">
        <v>1201128772</v>
      </c>
      <c r="F12" s="86" t="s">
        <v>326</v>
      </c>
    </row>
    <row r="13" spans="1:7" s="2" customFormat="1" ht="15" customHeight="1" x14ac:dyDescent="0.2">
      <c r="A13" s="84">
        <v>45120</v>
      </c>
      <c r="B13" s="7" t="s">
        <v>79</v>
      </c>
      <c r="C13" s="24">
        <v>200</v>
      </c>
      <c r="D13" s="22">
        <v>1201128731</v>
      </c>
      <c r="E13" s="7">
        <v>1201128780</v>
      </c>
      <c r="F13" s="86" t="s">
        <v>326</v>
      </c>
    </row>
    <row r="14" spans="1:7" s="2" customFormat="1" ht="15" customHeight="1" x14ac:dyDescent="0.2">
      <c r="A14" s="84">
        <v>45120</v>
      </c>
      <c r="B14" s="7" t="s">
        <v>79</v>
      </c>
      <c r="C14" s="24">
        <v>125</v>
      </c>
      <c r="D14" s="22">
        <v>1201128756</v>
      </c>
      <c r="E14" s="22">
        <v>1201128715</v>
      </c>
      <c r="F14" s="82" t="s">
        <v>325</v>
      </c>
    </row>
    <row r="15" spans="1:7" s="2" customFormat="1" ht="15" customHeight="1" x14ac:dyDescent="0.2">
      <c r="A15" s="84">
        <v>45120</v>
      </c>
      <c r="B15" s="7" t="s">
        <v>79</v>
      </c>
      <c r="C15" s="24">
        <v>1525</v>
      </c>
      <c r="D15" s="22">
        <v>1201128731</v>
      </c>
      <c r="E15" s="22">
        <v>1201128707</v>
      </c>
      <c r="F15" s="82" t="s">
        <v>325</v>
      </c>
    </row>
    <row r="16" spans="1:7" s="2" customFormat="1" ht="15" customHeight="1" x14ac:dyDescent="0.2">
      <c r="A16" s="84">
        <v>45120</v>
      </c>
      <c r="B16" s="7" t="s">
        <v>79</v>
      </c>
      <c r="C16" s="24">
        <v>250</v>
      </c>
      <c r="D16" s="22">
        <v>1201128731</v>
      </c>
      <c r="E16" s="22">
        <v>1201128723</v>
      </c>
      <c r="F16" s="82" t="s">
        <v>325</v>
      </c>
    </row>
    <row r="17" spans="1:6" s="2" customFormat="1" ht="15" customHeight="1" x14ac:dyDescent="0.2">
      <c r="A17" s="84">
        <v>45120</v>
      </c>
      <c r="B17" s="7" t="s">
        <v>79</v>
      </c>
      <c r="C17" s="24">
        <v>12705</v>
      </c>
      <c r="D17" s="22">
        <v>1201128756</v>
      </c>
      <c r="E17" s="22">
        <v>1201128798</v>
      </c>
      <c r="F17" s="82" t="s">
        <v>325</v>
      </c>
    </row>
    <row r="18" spans="1:6" s="2" customFormat="1" ht="15" customHeight="1" x14ac:dyDescent="0.2">
      <c r="A18" s="84">
        <v>45120</v>
      </c>
      <c r="B18" s="7" t="s">
        <v>79</v>
      </c>
      <c r="C18" s="24">
        <v>20500</v>
      </c>
      <c r="D18" s="22">
        <v>1201128731</v>
      </c>
      <c r="E18" s="22">
        <v>1201128806</v>
      </c>
      <c r="F18" s="82" t="s">
        <v>325</v>
      </c>
    </row>
    <row r="19" spans="1:6" s="2" customFormat="1" ht="15" customHeight="1" x14ac:dyDescent="0.2">
      <c r="A19" s="84">
        <v>45120</v>
      </c>
      <c r="B19" s="7" t="s">
        <v>79</v>
      </c>
      <c r="C19" s="24">
        <v>8470</v>
      </c>
      <c r="D19" s="22">
        <v>1201128731</v>
      </c>
      <c r="E19" s="22">
        <v>1201128798</v>
      </c>
      <c r="F19" s="82" t="s">
        <v>325</v>
      </c>
    </row>
    <row r="20" spans="1:6" x14ac:dyDescent="0.2">
      <c r="A20" s="6">
        <v>45128</v>
      </c>
      <c r="B20" s="7" t="s">
        <v>9</v>
      </c>
      <c r="C20" s="12">
        <v>5613.5</v>
      </c>
      <c r="D20" s="22">
        <v>80210304</v>
      </c>
      <c r="E20" s="22">
        <v>1201128806</v>
      </c>
      <c r="F20" s="82" t="s">
        <v>324</v>
      </c>
    </row>
    <row r="21" spans="1:6" x14ac:dyDescent="0.2">
      <c r="A21" s="6">
        <v>45128</v>
      </c>
      <c r="B21" s="7" t="s">
        <v>9</v>
      </c>
      <c r="C21" s="12">
        <v>770000</v>
      </c>
      <c r="D21" s="22">
        <v>80211161</v>
      </c>
      <c r="E21" s="22">
        <v>1201128798</v>
      </c>
      <c r="F21" s="82" t="s">
        <v>323</v>
      </c>
    </row>
    <row r="22" spans="1:6" ht="12.75" customHeight="1" x14ac:dyDescent="0.2">
      <c r="A22" s="6">
        <v>45128</v>
      </c>
      <c r="B22" s="7" t="s">
        <v>79</v>
      </c>
      <c r="C22" s="12">
        <v>1878675.55</v>
      </c>
      <c r="D22" s="11">
        <v>1200965729</v>
      </c>
      <c r="E22" s="22">
        <v>1201128806</v>
      </c>
      <c r="F22" s="82" t="s">
        <v>322</v>
      </c>
    </row>
    <row r="23" spans="1:6" ht="12.75" customHeight="1" x14ac:dyDescent="0.2">
      <c r="A23" s="6">
        <v>45128</v>
      </c>
      <c r="B23" s="7" t="s">
        <v>79</v>
      </c>
      <c r="C23" s="12">
        <v>508569.98</v>
      </c>
      <c r="D23" s="11">
        <v>1201128731</v>
      </c>
      <c r="E23" s="22">
        <v>1201128749</v>
      </c>
      <c r="F23" s="82" t="s">
        <v>321</v>
      </c>
    </row>
    <row r="24" spans="1:6" x14ac:dyDescent="0.2">
      <c r="A24" s="94"/>
      <c r="B24" s="52"/>
      <c r="C24" s="93"/>
      <c r="D24" s="33"/>
      <c r="E24" s="50"/>
      <c r="F24" s="90"/>
    </row>
    <row r="25" spans="1:6" x14ac:dyDescent="0.2">
      <c r="A25" s="35"/>
      <c r="B25" s="89" t="s">
        <v>35</v>
      </c>
      <c r="C25" s="47">
        <f>SUM(C4:C24)</f>
        <v>3400255.14</v>
      </c>
      <c r="D25" s="33"/>
      <c r="E25" s="61"/>
      <c r="F25" s="37"/>
    </row>
    <row r="26" spans="1:6" x14ac:dyDescent="0.2">
      <c r="A26" s="35"/>
      <c r="B26" s="89"/>
      <c r="C26" s="60"/>
      <c r="D26" s="33"/>
      <c r="E26" s="61"/>
      <c r="F26" s="37"/>
    </row>
    <row r="27" spans="1:6" x14ac:dyDescent="0.2">
      <c r="A27" s="100" t="s">
        <v>36</v>
      </c>
      <c r="B27" s="75"/>
      <c r="C27" s="34"/>
      <c r="D27" s="33"/>
      <c r="E27" s="33"/>
      <c r="F27" s="37"/>
    </row>
    <row r="28" spans="1:6" x14ac:dyDescent="0.2">
      <c r="A28" s="100"/>
      <c r="B28" s="75"/>
      <c r="C28" s="34"/>
      <c r="D28" s="33"/>
      <c r="E28" s="33"/>
      <c r="F28" s="37"/>
    </row>
    <row r="29" spans="1:6" x14ac:dyDescent="0.2">
      <c r="A29" s="96" t="s">
        <v>3</v>
      </c>
      <c r="B29" s="96" t="s">
        <v>4</v>
      </c>
      <c r="C29" s="96" t="s">
        <v>5</v>
      </c>
      <c r="D29" s="55" t="s">
        <v>6</v>
      </c>
      <c r="E29" s="55" t="s">
        <v>7</v>
      </c>
      <c r="F29" s="95" t="s">
        <v>8</v>
      </c>
    </row>
    <row r="30" spans="1:6" s="2" customFormat="1" ht="15" customHeight="1" x14ac:dyDescent="0.2">
      <c r="A30" s="6">
        <v>45113</v>
      </c>
      <c r="B30" s="7" t="s">
        <v>79</v>
      </c>
      <c r="C30" s="12">
        <v>12467.62</v>
      </c>
      <c r="D30" s="22">
        <v>1201128749</v>
      </c>
      <c r="E30" s="22" t="s">
        <v>43</v>
      </c>
      <c r="F30" s="82" t="s">
        <v>320</v>
      </c>
    </row>
    <row r="31" spans="1:6" s="2" customFormat="1" ht="15" customHeight="1" x14ac:dyDescent="0.2">
      <c r="A31" s="6">
        <v>45113</v>
      </c>
      <c r="B31" s="7" t="s">
        <v>79</v>
      </c>
      <c r="C31" s="12">
        <v>4956.41</v>
      </c>
      <c r="D31" s="22">
        <v>1201128749</v>
      </c>
      <c r="E31" s="22" t="s">
        <v>43</v>
      </c>
      <c r="F31" s="82" t="s">
        <v>319</v>
      </c>
    </row>
    <row r="32" spans="1:6" s="2" customFormat="1" ht="15" customHeight="1" x14ac:dyDescent="0.2">
      <c r="A32" s="84">
        <v>45113</v>
      </c>
      <c r="B32" s="7" t="s">
        <v>12</v>
      </c>
      <c r="C32" s="24">
        <v>94.5</v>
      </c>
      <c r="D32" s="7">
        <v>1201128749</v>
      </c>
      <c r="E32" s="22" t="s">
        <v>37</v>
      </c>
      <c r="F32" s="10" t="s">
        <v>289</v>
      </c>
    </row>
    <row r="33" spans="1:6" s="2" customFormat="1" ht="13.5" customHeight="1" x14ac:dyDescent="0.2">
      <c r="A33" s="84">
        <v>45114</v>
      </c>
      <c r="B33" s="11" t="s">
        <v>12</v>
      </c>
      <c r="C33" s="8">
        <v>875.74</v>
      </c>
      <c r="D33" s="11">
        <v>1201128749</v>
      </c>
      <c r="E33" s="11" t="s">
        <v>37</v>
      </c>
      <c r="F33" s="2" t="s">
        <v>318</v>
      </c>
    </row>
    <row r="34" spans="1:6" s="2" customFormat="1" ht="15" customHeight="1" x14ac:dyDescent="0.2">
      <c r="A34" s="6">
        <v>45121</v>
      </c>
      <c r="B34" s="7" t="s">
        <v>79</v>
      </c>
      <c r="C34" s="12">
        <v>2604.5100000000002</v>
      </c>
      <c r="D34" s="22">
        <v>1201128749</v>
      </c>
      <c r="E34" s="22" t="s">
        <v>43</v>
      </c>
      <c r="F34" s="82" t="s">
        <v>317</v>
      </c>
    </row>
    <row r="35" spans="1:6" s="2" customFormat="1" ht="15" customHeight="1" x14ac:dyDescent="0.2">
      <c r="A35" s="6">
        <v>45121</v>
      </c>
      <c r="B35" s="7" t="s">
        <v>79</v>
      </c>
      <c r="C35" s="12">
        <v>1680.54</v>
      </c>
      <c r="D35" s="22">
        <v>1201128749</v>
      </c>
      <c r="E35" s="22" t="s">
        <v>43</v>
      </c>
      <c r="F35" s="82" t="s">
        <v>316</v>
      </c>
    </row>
    <row r="36" spans="1:6" s="2" customFormat="1" ht="15" customHeight="1" x14ac:dyDescent="0.2">
      <c r="A36" s="84">
        <v>45121</v>
      </c>
      <c r="B36" s="11" t="s">
        <v>12</v>
      </c>
      <c r="C36" s="8">
        <v>310.69</v>
      </c>
      <c r="D36" s="11">
        <v>1201128749</v>
      </c>
      <c r="E36" s="11" t="s">
        <v>37</v>
      </c>
      <c r="F36" s="2" t="s">
        <v>315</v>
      </c>
    </row>
    <row r="37" spans="1:6" s="2" customFormat="1" ht="15" customHeight="1" x14ac:dyDescent="0.2">
      <c r="A37" s="6">
        <v>45124</v>
      </c>
      <c r="B37" s="11" t="s">
        <v>12</v>
      </c>
      <c r="C37" s="8">
        <v>4186.46</v>
      </c>
      <c r="D37" s="11">
        <v>1201128731</v>
      </c>
      <c r="E37" s="11" t="s">
        <v>40</v>
      </c>
      <c r="F37" s="10" t="s">
        <v>314</v>
      </c>
    </row>
    <row r="38" spans="1:6" s="2" customFormat="1" ht="15" customHeight="1" x14ac:dyDescent="0.2">
      <c r="A38" s="6">
        <v>45127</v>
      </c>
      <c r="B38" s="7" t="s">
        <v>79</v>
      </c>
      <c r="C38" s="12">
        <v>12850.082</v>
      </c>
      <c r="D38" s="22">
        <v>1201128749</v>
      </c>
      <c r="E38" s="22" t="s">
        <v>43</v>
      </c>
      <c r="F38" s="82" t="s">
        <v>313</v>
      </c>
    </row>
    <row r="39" spans="1:6" s="2" customFormat="1" ht="15" customHeight="1" x14ac:dyDescent="0.2">
      <c r="A39" s="6">
        <v>45127</v>
      </c>
      <c r="B39" s="7" t="s">
        <v>79</v>
      </c>
      <c r="C39" s="12">
        <v>4956.41</v>
      </c>
      <c r="D39" s="22">
        <v>1201128749</v>
      </c>
      <c r="E39" s="22" t="s">
        <v>43</v>
      </c>
      <c r="F39" s="82" t="s">
        <v>312</v>
      </c>
    </row>
    <row r="40" spans="1:6" s="2" customFormat="1" ht="13.5" customHeight="1" x14ac:dyDescent="0.2">
      <c r="A40" s="84">
        <v>45128</v>
      </c>
      <c r="B40" s="11" t="s">
        <v>12</v>
      </c>
      <c r="C40" s="8">
        <v>69.900000000000006</v>
      </c>
      <c r="D40" s="11">
        <v>1201128749</v>
      </c>
      <c r="E40" s="11" t="s">
        <v>37</v>
      </c>
      <c r="F40" s="2" t="s">
        <v>311</v>
      </c>
    </row>
    <row r="41" spans="1:6" s="2" customFormat="1" ht="13.5" customHeight="1" x14ac:dyDescent="0.2">
      <c r="A41" s="84">
        <v>45135</v>
      </c>
      <c r="B41" s="11" t="s">
        <v>12</v>
      </c>
      <c r="C41" s="8">
        <v>268.39</v>
      </c>
      <c r="D41" s="11">
        <v>1201128749</v>
      </c>
      <c r="E41" s="11" t="s">
        <v>37</v>
      </c>
      <c r="F41" s="2" t="s">
        <v>310</v>
      </c>
    </row>
    <row r="42" spans="1:6" s="2" customFormat="1" ht="15" customHeight="1" x14ac:dyDescent="0.2">
      <c r="A42" s="6">
        <v>45138</v>
      </c>
      <c r="B42" s="7" t="s">
        <v>79</v>
      </c>
      <c r="C42" s="12">
        <v>2604.5100000000002</v>
      </c>
      <c r="D42" s="22">
        <v>1201128749</v>
      </c>
      <c r="E42" s="22" t="s">
        <v>43</v>
      </c>
      <c r="F42" s="82" t="s">
        <v>309</v>
      </c>
    </row>
    <row r="43" spans="1:6" s="2" customFormat="1" ht="15" customHeight="1" x14ac:dyDescent="0.2">
      <c r="A43" s="6">
        <v>45138</v>
      </c>
      <c r="B43" s="7" t="s">
        <v>79</v>
      </c>
      <c r="C43" s="12">
        <v>1680.54</v>
      </c>
      <c r="D43" s="22">
        <v>1201128749</v>
      </c>
      <c r="E43" s="22" t="s">
        <v>43</v>
      </c>
      <c r="F43" s="82" t="s">
        <v>308</v>
      </c>
    </row>
    <row r="44" spans="1:6" x14ac:dyDescent="0.2">
      <c r="A44" s="35"/>
      <c r="B44" s="62"/>
      <c r="C44" s="99"/>
      <c r="D44" s="92"/>
      <c r="E44" s="50"/>
      <c r="F44" s="90"/>
    </row>
    <row r="45" spans="1:6" x14ac:dyDescent="0.2">
      <c r="A45" s="35"/>
      <c r="B45" s="89" t="s">
        <v>35</v>
      </c>
      <c r="C45" s="47">
        <f>SUM(C30:C44)</f>
        <v>49606.302000000003</v>
      </c>
      <c r="D45" s="98"/>
      <c r="E45" s="61"/>
      <c r="F45" s="37"/>
    </row>
    <row r="46" spans="1:6" x14ac:dyDescent="0.2">
      <c r="A46" s="35"/>
      <c r="B46" s="33"/>
      <c r="C46" s="60"/>
      <c r="D46" s="33"/>
      <c r="E46" s="33"/>
      <c r="F46" s="37"/>
    </row>
    <row r="47" spans="1:6" x14ac:dyDescent="0.2">
      <c r="A47" s="97" t="s">
        <v>53</v>
      </c>
      <c r="B47" s="58"/>
      <c r="C47" s="57"/>
      <c r="D47" s="33"/>
      <c r="E47" s="33"/>
      <c r="F47" s="37"/>
    </row>
    <row r="48" spans="1:6" x14ac:dyDescent="0.2">
      <c r="A48" s="97"/>
      <c r="B48" s="58"/>
      <c r="C48" s="57"/>
      <c r="D48" s="33"/>
      <c r="E48" s="33"/>
      <c r="F48" s="37"/>
    </row>
    <row r="49" spans="1:6" x14ac:dyDescent="0.2">
      <c r="A49" s="96" t="s">
        <v>3</v>
      </c>
      <c r="B49" s="96" t="s">
        <v>4</v>
      </c>
      <c r="C49" s="96" t="s">
        <v>5</v>
      </c>
      <c r="D49" s="55" t="s">
        <v>6</v>
      </c>
      <c r="E49" s="55" t="s">
        <v>7</v>
      </c>
      <c r="F49" s="95" t="s">
        <v>8</v>
      </c>
    </row>
    <row r="50" spans="1:6" x14ac:dyDescent="0.2">
      <c r="A50" s="94"/>
      <c r="B50" s="52"/>
      <c r="C50" s="93"/>
      <c r="D50" s="92"/>
      <c r="E50" s="91"/>
      <c r="F50" s="90"/>
    </row>
    <row r="51" spans="1:6" x14ac:dyDescent="0.2">
      <c r="A51" s="35"/>
      <c r="B51" s="89" t="s">
        <v>35</v>
      </c>
      <c r="C51" s="34">
        <f>C50</f>
        <v>0</v>
      </c>
      <c r="D51" s="33"/>
      <c r="E51" s="44"/>
      <c r="F51" s="37"/>
    </row>
    <row r="52" spans="1:6" x14ac:dyDescent="0.2">
      <c r="A52" s="35"/>
      <c r="B52" s="89"/>
      <c r="C52" s="34"/>
      <c r="D52" s="33"/>
      <c r="E52" s="44"/>
      <c r="F52" s="37"/>
    </row>
    <row r="53" spans="1:6" x14ac:dyDescent="0.2">
      <c r="A53" s="184" t="s">
        <v>77</v>
      </c>
      <c r="B53" s="184"/>
      <c r="C53" s="47">
        <f>C25+C45+C51</f>
        <v>3449861.4420000003</v>
      </c>
      <c r="D53" s="33"/>
      <c r="E53" s="33"/>
      <c r="F53" s="37"/>
    </row>
    <row r="54" spans="1:6" x14ac:dyDescent="0.2">
      <c r="A54" s="35"/>
      <c r="B54" s="33"/>
      <c r="C54" s="34"/>
      <c r="D54" s="33"/>
      <c r="E54" s="33"/>
      <c r="F54" s="37"/>
    </row>
    <row r="55" spans="1:6" x14ac:dyDescent="0.2">
      <c r="A55" s="35"/>
      <c r="B55" s="33"/>
      <c r="C55" s="34"/>
      <c r="D55" s="33"/>
      <c r="E55" s="33"/>
      <c r="F55" s="37"/>
    </row>
    <row r="56" spans="1:6" x14ac:dyDescent="0.2">
      <c r="A56" s="35"/>
      <c r="B56" s="33"/>
      <c r="C56" s="34"/>
      <c r="D56" s="33"/>
      <c r="E56" s="33"/>
      <c r="F56" s="37"/>
    </row>
    <row r="57" spans="1:6" x14ac:dyDescent="0.2">
      <c r="A57" s="35"/>
      <c r="B57" s="33"/>
      <c r="C57" s="34"/>
      <c r="D57" s="33"/>
      <c r="E57" s="33"/>
      <c r="F57" s="37"/>
    </row>
    <row r="58" spans="1:6" x14ac:dyDescent="0.2">
      <c r="A58" s="35"/>
      <c r="B58" s="33"/>
      <c r="C58" s="34"/>
      <c r="D58" s="33"/>
      <c r="E58" s="33"/>
      <c r="F58" s="37"/>
    </row>
    <row r="59" spans="1:6" x14ac:dyDescent="0.2">
      <c r="A59" s="35"/>
      <c r="B59" s="33"/>
      <c r="C59" s="34"/>
      <c r="D59" s="33"/>
      <c r="E59" s="33"/>
      <c r="F59" s="37"/>
    </row>
    <row r="60" spans="1:6" x14ac:dyDescent="0.2">
      <c r="A60" s="35"/>
      <c r="B60" s="33"/>
      <c r="C60" s="34"/>
      <c r="D60" s="33"/>
      <c r="E60" s="33"/>
      <c r="F60" s="37"/>
    </row>
    <row r="61" spans="1:6" x14ac:dyDescent="0.2">
      <c r="A61" s="35"/>
      <c r="B61" s="33"/>
      <c r="C61" s="34"/>
      <c r="D61" s="33"/>
      <c r="E61" s="33"/>
      <c r="F61" s="37"/>
    </row>
    <row r="62" spans="1:6" x14ac:dyDescent="0.2">
      <c r="A62" s="35"/>
      <c r="B62" s="33"/>
      <c r="C62" s="34"/>
      <c r="D62" s="33"/>
      <c r="E62" s="33"/>
      <c r="F62" s="37"/>
    </row>
    <row r="63" spans="1:6" x14ac:dyDescent="0.2">
      <c r="A63" s="38"/>
      <c r="B63" s="33"/>
      <c r="C63" s="34"/>
      <c r="D63" s="33"/>
      <c r="E63" s="33"/>
      <c r="F63" s="37"/>
    </row>
    <row r="64" spans="1:6" x14ac:dyDescent="0.2">
      <c r="A64" s="38"/>
      <c r="B64" s="33"/>
      <c r="C64" s="34"/>
      <c r="D64" s="33"/>
      <c r="E64" s="33"/>
    </row>
    <row r="65" spans="1:6" x14ac:dyDescent="0.2">
      <c r="A65" s="35"/>
      <c r="B65" s="33"/>
      <c r="C65" s="34"/>
      <c r="D65" s="33"/>
      <c r="E65" s="33"/>
      <c r="F65" s="37"/>
    </row>
    <row r="66" spans="1:6" x14ac:dyDescent="0.2">
      <c r="A66" s="35"/>
      <c r="B66" s="33"/>
      <c r="C66" s="34"/>
      <c r="D66" s="33"/>
      <c r="E66" s="33"/>
    </row>
    <row r="67" spans="1:6" x14ac:dyDescent="0.2">
      <c r="A67" s="35"/>
      <c r="B67" s="33"/>
      <c r="C67" s="34"/>
      <c r="D67" s="33"/>
      <c r="E67" s="33"/>
    </row>
    <row r="68" spans="1:6" x14ac:dyDescent="0.2">
      <c r="A68" s="35"/>
      <c r="B68" s="33"/>
      <c r="C68" s="34"/>
      <c r="D68" s="33"/>
      <c r="E68" s="33"/>
    </row>
    <row r="69" spans="1:6" x14ac:dyDescent="0.2">
      <c r="A69" s="35"/>
      <c r="B69" s="33"/>
      <c r="C69" s="34"/>
      <c r="D69" s="33"/>
      <c r="E69" s="33"/>
    </row>
    <row r="70" spans="1:6" x14ac:dyDescent="0.2">
      <c r="A70" s="35"/>
      <c r="B70" s="33"/>
      <c r="C70" s="34"/>
      <c r="D70" s="33"/>
      <c r="E70" s="33"/>
    </row>
    <row r="71" spans="1:6" x14ac:dyDescent="0.2">
      <c r="A71" s="35"/>
      <c r="B71" s="33"/>
      <c r="C71" s="34"/>
      <c r="D71" s="33"/>
      <c r="E71" s="33"/>
    </row>
    <row r="72" spans="1:6" x14ac:dyDescent="0.2">
      <c r="A72" s="35"/>
      <c r="B72" s="33"/>
      <c r="C72" s="34"/>
      <c r="D72" s="33"/>
      <c r="E72" s="33"/>
      <c r="F72" s="36"/>
    </row>
    <row r="73" spans="1:6" x14ac:dyDescent="0.2">
      <c r="A73" s="35"/>
      <c r="B73" s="33"/>
      <c r="C73" s="34"/>
      <c r="D73" s="33"/>
      <c r="E73" s="33"/>
    </row>
    <row r="74" spans="1:6" x14ac:dyDescent="0.2">
      <c r="A74" s="35"/>
      <c r="B74" s="33"/>
      <c r="C74" s="34"/>
      <c r="D74" s="33"/>
      <c r="E74" s="33"/>
    </row>
    <row r="75" spans="1:6" x14ac:dyDescent="0.2">
      <c r="A75" s="35"/>
      <c r="B75" s="33"/>
      <c r="C75" s="34"/>
      <c r="D75" s="33"/>
      <c r="E75" s="33"/>
    </row>
  </sheetData>
  <mergeCells count="3">
    <mergeCell ref="D1:F1"/>
    <mergeCell ref="A2:F2"/>
    <mergeCell ref="A53:B53"/>
  </mergeCells>
  <pageMargins left="0.2" right="0.2" top="0.75" bottom="0.25" header="0.3" footer="0.3"/>
  <pageSetup scale="97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5"/>
  <sheetViews>
    <sheetView tabSelected="1" zoomScaleNormal="100" workbookViewId="0">
      <selection activeCell="K29" sqref="K29"/>
    </sheetView>
  </sheetViews>
  <sheetFormatPr defaultRowHeight="12.75" x14ac:dyDescent="0.2"/>
  <cols>
    <col min="1" max="1" width="10.140625" style="130" bestFit="1" customWidth="1"/>
    <col min="2" max="2" width="13.5703125" style="130" bestFit="1" customWidth="1"/>
    <col min="3" max="3" width="14" style="130" bestFit="1" customWidth="1"/>
    <col min="4" max="4" width="16" style="130" bestFit="1" customWidth="1"/>
    <col min="5" max="5" width="15.42578125" style="130" bestFit="1" customWidth="1"/>
    <col min="6" max="6" width="35.140625" style="130" customWidth="1"/>
    <col min="7" max="10" width="9.140625" style="130"/>
    <col min="11" max="11" width="12.42578125" style="130" bestFit="1" customWidth="1"/>
    <col min="12" max="16384" width="9.140625" style="130"/>
  </cols>
  <sheetData>
    <row r="1" spans="1:7" s="172" customFormat="1" ht="21" thickBot="1" x14ac:dyDescent="0.35">
      <c r="A1" s="173" t="s">
        <v>0</v>
      </c>
      <c r="B1" s="173"/>
      <c r="C1" s="173"/>
      <c r="D1" s="186" t="s">
        <v>356</v>
      </c>
      <c r="E1" s="186"/>
      <c r="F1" s="186"/>
    </row>
    <row r="2" spans="1:7" ht="6" customHeight="1" x14ac:dyDescent="0.2">
      <c r="A2" s="187"/>
      <c r="B2" s="187"/>
      <c r="C2" s="187"/>
      <c r="D2" s="187"/>
      <c r="E2" s="187"/>
      <c r="F2" s="187"/>
    </row>
    <row r="3" spans="1:7" x14ac:dyDescent="0.2">
      <c r="A3" s="171" t="s">
        <v>2</v>
      </c>
      <c r="B3" s="170"/>
      <c r="C3" s="170"/>
      <c r="D3" s="145"/>
      <c r="E3" s="145"/>
      <c r="F3" s="145"/>
    </row>
    <row r="4" spans="1:7" x14ac:dyDescent="0.2">
      <c r="A4" s="146" t="s">
        <v>3</v>
      </c>
      <c r="B4" s="146" t="s">
        <v>4</v>
      </c>
      <c r="C4" s="146" t="s">
        <v>5</v>
      </c>
      <c r="D4" s="145" t="s">
        <v>6</v>
      </c>
      <c r="E4" s="145" t="s">
        <v>7</v>
      </c>
      <c r="F4" s="144" t="s">
        <v>8</v>
      </c>
      <c r="G4" s="167"/>
    </row>
    <row r="5" spans="1:7" s="162" customFormat="1" ht="15" customHeight="1" x14ac:dyDescent="0.2">
      <c r="A5" s="160">
        <v>45140</v>
      </c>
      <c r="B5" s="159" t="s">
        <v>79</v>
      </c>
      <c r="C5" s="158">
        <v>167390</v>
      </c>
      <c r="D5" s="157">
        <v>1201128731</v>
      </c>
      <c r="E5" s="156">
        <v>80211111</v>
      </c>
      <c r="F5" s="155" t="s">
        <v>354</v>
      </c>
    </row>
    <row r="6" spans="1:7" ht="12.75" customHeight="1" x14ac:dyDescent="0.2">
      <c r="A6" s="160">
        <v>45141</v>
      </c>
      <c r="B6" s="159" t="s">
        <v>79</v>
      </c>
      <c r="C6" s="158">
        <v>13610</v>
      </c>
      <c r="D6" s="157">
        <v>1201128731</v>
      </c>
      <c r="E6" s="156">
        <v>1201128707</v>
      </c>
      <c r="F6" s="155" t="s">
        <v>326</v>
      </c>
    </row>
    <row r="7" spans="1:7" ht="12.75" customHeight="1" x14ac:dyDescent="0.2">
      <c r="A7" s="160">
        <v>45141</v>
      </c>
      <c r="B7" s="159" t="s">
        <v>79</v>
      </c>
      <c r="C7" s="158">
        <v>9990</v>
      </c>
      <c r="D7" s="157">
        <v>1201128731</v>
      </c>
      <c r="E7" s="156">
        <v>1201128723</v>
      </c>
      <c r="F7" s="155" t="s">
        <v>326</v>
      </c>
    </row>
    <row r="8" spans="1:7" ht="12.75" customHeight="1" x14ac:dyDescent="0.2">
      <c r="A8" s="160">
        <v>45141</v>
      </c>
      <c r="B8" s="159" t="s">
        <v>79</v>
      </c>
      <c r="C8" s="158">
        <v>94243.72</v>
      </c>
      <c r="D8" s="157">
        <v>1201128731</v>
      </c>
      <c r="E8" s="156">
        <v>1201128756</v>
      </c>
      <c r="F8" s="155" t="s">
        <v>326</v>
      </c>
    </row>
    <row r="9" spans="1:7" ht="12.75" customHeight="1" x14ac:dyDescent="0.2">
      <c r="A9" s="160">
        <v>45141</v>
      </c>
      <c r="B9" s="159" t="s">
        <v>79</v>
      </c>
      <c r="C9" s="158">
        <v>2000</v>
      </c>
      <c r="D9" s="157">
        <v>1201128731</v>
      </c>
      <c r="E9" s="156">
        <v>1201128715</v>
      </c>
      <c r="F9" s="155" t="s">
        <v>326</v>
      </c>
    </row>
    <row r="10" spans="1:7" ht="12.75" customHeight="1" x14ac:dyDescent="0.2">
      <c r="A10" s="160">
        <v>45141</v>
      </c>
      <c r="B10" s="159" t="s">
        <v>79</v>
      </c>
      <c r="C10" s="158">
        <v>26393.82</v>
      </c>
      <c r="D10" s="157">
        <v>1201128731</v>
      </c>
      <c r="E10" s="156">
        <v>1201128772</v>
      </c>
      <c r="F10" s="155" t="s">
        <v>326</v>
      </c>
    </row>
    <row r="11" spans="1:7" ht="12.75" customHeight="1" x14ac:dyDescent="0.2">
      <c r="A11" s="160">
        <v>45141</v>
      </c>
      <c r="B11" s="159" t="s">
        <v>79</v>
      </c>
      <c r="C11" s="158">
        <v>185</v>
      </c>
      <c r="D11" s="157">
        <v>1201128731</v>
      </c>
      <c r="E11" s="156">
        <v>1201128780</v>
      </c>
      <c r="F11" s="155" t="s">
        <v>326</v>
      </c>
    </row>
    <row r="12" spans="1:7" ht="12.75" customHeight="1" x14ac:dyDescent="0.2">
      <c r="A12" s="160">
        <v>45141</v>
      </c>
      <c r="B12" s="159" t="s">
        <v>79</v>
      </c>
      <c r="C12" s="158">
        <v>14500</v>
      </c>
      <c r="D12" s="157">
        <v>1201128772</v>
      </c>
      <c r="E12" s="156">
        <v>80211900</v>
      </c>
      <c r="F12" s="155" t="s">
        <v>355</v>
      </c>
    </row>
    <row r="13" spans="1:7" s="162" customFormat="1" ht="15" customHeight="1" x14ac:dyDescent="0.2">
      <c r="A13" s="160">
        <v>45146</v>
      </c>
      <c r="B13" s="159" t="s">
        <v>79</v>
      </c>
      <c r="C13" s="158">
        <v>167390</v>
      </c>
      <c r="D13" s="157">
        <v>80211900</v>
      </c>
      <c r="E13" s="156">
        <v>80212241</v>
      </c>
      <c r="F13" s="155" t="s">
        <v>354</v>
      </c>
    </row>
    <row r="14" spans="1:7" s="162" customFormat="1" ht="15" customHeight="1" x14ac:dyDescent="0.2">
      <c r="A14" s="160">
        <v>45146</v>
      </c>
      <c r="B14" s="159" t="s">
        <v>79</v>
      </c>
      <c r="C14" s="158">
        <v>3480</v>
      </c>
      <c r="D14" s="157">
        <v>80211111</v>
      </c>
      <c r="E14" s="156">
        <v>80212241</v>
      </c>
      <c r="F14" s="155" t="s">
        <v>353</v>
      </c>
    </row>
    <row r="15" spans="1:7" s="162" customFormat="1" ht="15" customHeight="1" x14ac:dyDescent="0.2">
      <c r="A15" s="160">
        <v>45146</v>
      </c>
      <c r="B15" s="159" t="s">
        <v>79</v>
      </c>
      <c r="C15" s="158">
        <v>21905</v>
      </c>
      <c r="D15" s="157">
        <v>80205450</v>
      </c>
      <c r="E15" s="156">
        <v>80212241</v>
      </c>
      <c r="F15" s="155" t="s">
        <v>352</v>
      </c>
    </row>
    <row r="16" spans="1:7" ht="12.75" customHeight="1" x14ac:dyDescent="0.2">
      <c r="A16" s="164">
        <v>45148</v>
      </c>
      <c r="B16" s="159" t="s">
        <v>12</v>
      </c>
      <c r="C16" s="166">
        <v>13419.12</v>
      </c>
      <c r="D16" s="159">
        <v>1201128772</v>
      </c>
      <c r="E16" s="159">
        <v>1201128731</v>
      </c>
      <c r="F16" s="155" t="s">
        <v>351</v>
      </c>
    </row>
    <row r="17" spans="1:7" ht="12.75" customHeight="1" x14ac:dyDescent="0.2">
      <c r="A17" s="164">
        <v>45148</v>
      </c>
      <c r="B17" s="159" t="s">
        <v>12</v>
      </c>
      <c r="C17" s="166">
        <v>42665.47</v>
      </c>
      <c r="D17" s="159">
        <v>1201128756</v>
      </c>
      <c r="E17" s="159">
        <v>1201128731</v>
      </c>
      <c r="F17" s="155" t="s">
        <v>351</v>
      </c>
    </row>
    <row r="18" spans="1:7" ht="12.75" customHeight="1" x14ac:dyDescent="0.2">
      <c r="A18" s="164">
        <v>45149</v>
      </c>
      <c r="B18" s="159" t="s">
        <v>79</v>
      </c>
      <c r="C18" s="166">
        <v>75</v>
      </c>
      <c r="D18" s="156">
        <v>1201128756</v>
      </c>
      <c r="E18" s="156">
        <v>1201128715</v>
      </c>
      <c r="F18" s="155" t="s">
        <v>350</v>
      </c>
    </row>
    <row r="19" spans="1:7" ht="12.75" customHeight="1" x14ac:dyDescent="0.2">
      <c r="A19" s="164">
        <v>45149</v>
      </c>
      <c r="B19" s="159" t="s">
        <v>79</v>
      </c>
      <c r="C19" s="166">
        <v>2425</v>
      </c>
      <c r="D19" s="156">
        <v>1201128731</v>
      </c>
      <c r="E19" s="156">
        <v>1201128707</v>
      </c>
      <c r="F19" s="155" t="s">
        <v>350</v>
      </c>
    </row>
    <row r="20" spans="1:7" ht="12.75" customHeight="1" x14ac:dyDescent="0.2">
      <c r="A20" s="164">
        <v>45149</v>
      </c>
      <c r="B20" s="159" t="s">
        <v>79</v>
      </c>
      <c r="C20" s="166">
        <v>422903</v>
      </c>
      <c r="D20" s="156">
        <v>1201128731</v>
      </c>
      <c r="E20" s="156">
        <v>1201128806</v>
      </c>
      <c r="F20" s="155" t="s">
        <v>350</v>
      </c>
    </row>
    <row r="21" spans="1:7" ht="12.75" customHeight="1" x14ac:dyDescent="0.2">
      <c r="A21" s="164">
        <v>45149</v>
      </c>
      <c r="B21" s="159" t="s">
        <v>79</v>
      </c>
      <c r="C21" s="166">
        <v>211750</v>
      </c>
      <c r="D21" s="156">
        <v>1201128731</v>
      </c>
      <c r="E21" s="156">
        <v>1201128798</v>
      </c>
      <c r="F21" s="155" t="s">
        <v>350</v>
      </c>
    </row>
    <row r="22" spans="1:7" ht="12.75" customHeight="1" x14ac:dyDescent="0.2">
      <c r="A22" s="160">
        <v>45155</v>
      </c>
      <c r="B22" s="159" t="s">
        <v>9</v>
      </c>
      <c r="C22" s="158">
        <v>38019.9</v>
      </c>
      <c r="D22" s="156">
        <v>80210240</v>
      </c>
      <c r="E22" s="156">
        <v>80211161</v>
      </c>
      <c r="F22" s="155" t="s">
        <v>349</v>
      </c>
    </row>
    <row r="23" spans="1:7" ht="12.75" customHeight="1" x14ac:dyDescent="0.2">
      <c r="A23" s="160">
        <v>45159</v>
      </c>
      <c r="B23" s="159" t="s">
        <v>9</v>
      </c>
      <c r="C23" s="158">
        <v>1235</v>
      </c>
      <c r="D23" s="157">
        <v>80210304</v>
      </c>
      <c r="E23" s="156">
        <v>1201128806</v>
      </c>
      <c r="F23" s="155" t="s">
        <v>348</v>
      </c>
    </row>
    <row r="24" spans="1:7" ht="12.75" customHeight="1" x14ac:dyDescent="0.2">
      <c r="A24" s="160">
        <v>45159</v>
      </c>
      <c r="B24" s="159" t="s">
        <v>79</v>
      </c>
      <c r="C24" s="158">
        <v>1499649.44</v>
      </c>
      <c r="D24" s="157">
        <v>1200965729</v>
      </c>
      <c r="E24" s="156">
        <v>1201128806</v>
      </c>
      <c r="F24" s="155" t="s">
        <v>347</v>
      </c>
    </row>
    <row r="25" spans="1:7" s="162" customFormat="1" ht="15" customHeight="1" x14ac:dyDescent="0.2">
      <c r="A25" s="164">
        <v>45166</v>
      </c>
      <c r="B25" s="159" t="s">
        <v>79</v>
      </c>
      <c r="C25" s="166">
        <v>495615.82</v>
      </c>
      <c r="D25" s="159">
        <v>1201128731</v>
      </c>
      <c r="E25" s="156">
        <v>1201128897</v>
      </c>
      <c r="F25" s="155" t="s">
        <v>346</v>
      </c>
    </row>
    <row r="26" spans="1:7" x14ac:dyDescent="0.2">
      <c r="A26" s="134"/>
      <c r="B26" s="154"/>
      <c r="C26" s="153"/>
      <c r="D26" s="152"/>
      <c r="E26" s="141"/>
      <c r="F26" s="140"/>
      <c r="G26" s="167"/>
    </row>
    <row r="27" spans="1:7" x14ac:dyDescent="0.2">
      <c r="A27" s="134"/>
      <c r="B27" s="142" t="s">
        <v>35</v>
      </c>
      <c r="C27" s="139">
        <f>SUM(C4:C26)</f>
        <v>3248845.2899999996</v>
      </c>
      <c r="D27" s="131"/>
      <c r="E27" s="131"/>
      <c r="F27" s="140"/>
      <c r="G27" s="167"/>
    </row>
    <row r="28" spans="1:7" x14ac:dyDescent="0.2">
      <c r="A28" s="134"/>
      <c r="B28" s="142"/>
      <c r="C28" s="150"/>
      <c r="D28" s="131"/>
      <c r="E28" s="141"/>
      <c r="F28" s="140"/>
      <c r="G28" s="167"/>
    </row>
    <row r="29" spans="1:7" x14ac:dyDescent="0.2">
      <c r="A29" s="169" t="s">
        <v>36</v>
      </c>
      <c r="B29" s="168"/>
      <c r="C29" s="133"/>
      <c r="D29" s="131"/>
      <c r="E29" s="141"/>
      <c r="F29" s="140"/>
      <c r="G29" s="167"/>
    </row>
    <row r="30" spans="1:7" x14ac:dyDescent="0.2">
      <c r="A30" s="146" t="s">
        <v>3</v>
      </c>
      <c r="B30" s="146" t="s">
        <v>4</v>
      </c>
      <c r="C30" s="146" t="s">
        <v>5</v>
      </c>
      <c r="D30" s="145" t="s">
        <v>6</v>
      </c>
      <c r="E30" s="145" t="s">
        <v>7</v>
      </c>
      <c r="F30" s="144" t="s">
        <v>8</v>
      </c>
      <c r="G30" s="167"/>
    </row>
    <row r="31" spans="1:7" s="162" customFormat="1" ht="15" customHeight="1" x14ac:dyDescent="0.2">
      <c r="A31" s="160">
        <v>45141</v>
      </c>
      <c r="B31" s="159" t="s">
        <v>79</v>
      </c>
      <c r="C31" s="158">
        <v>12472.21</v>
      </c>
      <c r="D31" s="156">
        <v>1201128749</v>
      </c>
      <c r="E31" s="156" t="s">
        <v>43</v>
      </c>
      <c r="F31" s="155" t="s">
        <v>345</v>
      </c>
    </row>
    <row r="32" spans="1:7" ht="12.75" customHeight="1" x14ac:dyDescent="0.2">
      <c r="A32" s="160">
        <v>45141</v>
      </c>
      <c r="B32" s="159" t="s">
        <v>79</v>
      </c>
      <c r="C32" s="158">
        <v>4956.41</v>
      </c>
      <c r="D32" s="156">
        <v>1201128749</v>
      </c>
      <c r="E32" s="156" t="s">
        <v>43</v>
      </c>
      <c r="F32" s="155" t="s">
        <v>344</v>
      </c>
    </row>
    <row r="33" spans="1:6" ht="12.75" customHeight="1" x14ac:dyDescent="0.2">
      <c r="A33" s="164">
        <v>45141</v>
      </c>
      <c r="B33" s="159" t="s">
        <v>12</v>
      </c>
      <c r="C33" s="166">
        <v>94.5</v>
      </c>
      <c r="D33" s="159">
        <v>1201128749</v>
      </c>
      <c r="E33" s="156" t="s">
        <v>37</v>
      </c>
      <c r="F33" s="165" t="s">
        <v>343</v>
      </c>
    </row>
    <row r="34" spans="1:6" ht="12.75" customHeight="1" x14ac:dyDescent="0.2">
      <c r="A34" s="164">
        <v>45142</v>
      </c>
      <c r="B34" s="157" t="s">
        <v>12</v>
      </c>
      <c r="C34" s="163">
        <v>491.62</v>
      </c>
      <c r="D34" s="157">
        <v>1201128749</v>
      </c>
      <c r="E34" s="157" t="s">
        <v>37</v>
      </c>
      <c r="F34" s="162" t="s">
        <v>342</v>
      </c>
    </row>
    <row r="35" spans="1:6" ht="12.75" customHeight="1" x14ac:dyDescent="0.2">
      <c r="A35" s="160">
        <v>45149</v>
      </c>
      <c r="B35" s="159" t="s">
        <v>79</v>
      </c>
      <c r="C35" s="158">
        <v>4171.3599999999997</v>
      </c>
      <c r="D35" s="157">
        <v>1201128731</v>
      </c>
      <c r="E35" s="157" t="s">
        <v>40</v>
      </c>
      <c r="F35" s="165" t="s">
        <v>341</v>
      </c>
    </row>
    <row r="36" spans="1:6" ht="12.75" customHeight="1" x14ac:dyDescent="0.2">
      <c r="A36" s="164">
        <v>45149</v>
      </c>
      <c r="B36" s="157" t="s">
        <v>12</v>
      </c>
      <c r="C36" s="163">
        <v>384.43</v>
      </c>
      <c r="D36" s="157">
        <v>1201128749</v>
      </c>
      <c r="E36" s="157" t="s">
        <v>37</v>
      </c>
      <c r="F36" s="162" t="s">
        <v>340</v>
      </c>
    </row>
    <row r="37" spans="1:6" ht="12.75" customHeight="1" x14ac:dyDescent="0.2">
      <c r="A37" s="160">
        <v>45152</v>
      </c>
      <c r="B37" s="159" t="s">
        <v>79</v>
      </c>
      <c r="C37" s="158">
        <v>2210670</v>
      </c>
      <c r="D37" s="157" t="s">
        <v>339</v>
      </c>
      <c r="E37" s="156">
        <v>1201128806</v>
      </c>
      <c r="F37" s="155" t="s">
        <v>338</v>
      </c>
    </row>
    <row r="38" spans="1:6" ht="12.75" customHeight="1" x14ac:dyDescent="0.2">
      <c r="A38" s="160">
        <v>45153</v>
      </c>
      <c r="B38" s="159" t="s">
        <v>79</v>
      </c>
      <c r="C38" s="158">
        <v>2604.5100000000002</v>
      </c>
      <c r="D38" s="156">
        <v>1201128749</v>
      </c>
      <c r="E38" s="156" t="s">
        <v>43</v>
      </c>
      <c r="F38" s="155" t="s">
        <v>337</v>
      </c>
    </row>
    <row r="39" spans="1:6" ht="12.75" customHeight="1" x14ac:dyDescent="0.2">
      <c r="A39" s="160">
        <v>45153</v>
      </c>
      <c r="B39" s="159" t="s">
        <v>79</v>
      </c>
      <c r="C39" s="158">
        <v>1680.54</v>
      </c>
      <c r="D39" s="156">
        <v>1201128749</v>
      </c>
      <c r="E39" s="156" t="s">
        <v>43</v>
      </c>
      <c r="F39" s="155" t="s">
        <v>336</v>
      </c>
    </row>
    <row r="40" spans="1:6" ht="12.75" customHeight="1" x14ac:dyDescent="0.2">
      <c r="A40" s="160">
        <v>45155</v>
      </c>
      <c r="B40" s="159" t="s">
        <v>79</v>
      </c>
      <c r="C40" s="158">
        <v>12506.38</v>
      </c>
      <c r="D40" s="161" t="s">
        <v>330</v>
      </c>
      <c r="E40" s="156" t="s">
        <v>43</v>
      </c>
      <c r="F40" s="155" t="s">
        <v>335</v>
      </c>
    </row>
    <row r="41" spans="1:6" ht="12.75" customHeight="1" x14ac:dyDescent="0.2">
      <c r="A41" s="160">
        <v>45155</v>
      </c>
      <c r="B41" s="159" t="s">
        <v>79</v>
      </c>
      <c r="C41" s="158">
        <v>4908.41</v>
      </c>
      <c r="D41" s="156">
        <v>1201128749</v>
      </c>
      <c r="E41" s="156" t="s">
        <v>43</v>
      </c>
      <c r="F41" s="155" t="s">
        <v>334</v>
      </c>
    </row>
    <row r="42" spans="1:6" ht="12.75" customHeight="1" x14ac:dyDescent="0.2">
      <c r="A42" s="164">
        <v>45156</v>
      </c>
      <c r="B42" s="157" t="s">
        <v>12</v>
      </c>
      <c r="C42" s="163">
        <v>661.11</v>
      </c>
      <c r="D42" s="157">
        <v>1201128749</v>
      </c>
      <c r="E42" s="157" t="s">
        <v>37</v>
      </c>
      <c r="F42" s="162" t="s">
        <v>333</v>
      </c>
    </row>
    <row r="43" spans="1:6" ht="12.75" customHeight="1" x14ac:dyDescent="0.2">
      <c r="A43" s="164">
        <v>45163</v>
      </c>
      <c r="B43" s="157" t="s">
        <v>12</v>
      </c>
      <c r="C43" s="163">
        <v>436.03</v>
      </c>
      <c r="D43" s="157">
        <v>1201128749</v>
      </c>
      <c r="E43" s="157" t="s">
        <v>37</v>
      </c>
      <c r="F43" s="162" t="s">
        <v>332</v>
      </c>
    </row>
    <row r="44" spans="1:6" s="162" customFormat="1" ht="13.5" customHeight="1" x14ac:dyDescent="0.2">
      <c r="A44" s="160">
        <v>45169</v>
      </c>
      <c r="B44" s="159" t="s">
        <v>79</v>
      </c>
      <c r="C44" s="158">
        <v>12519.29</v>
      </c>
      <c r="D44" s="156">
        <v>1201128749</v>
      </c>
      <c r="E44" s="156" t="s">
        <v>43</v>
      </c>
      <c r="F44" s="155" t="s">
        <v>329</v>
      </c>
    </row>
    <row r="45" spans="1:6" ht="12.75" customHeight="1" x14ac:dyDescent="0.2">
      <c r="A45" s="160">
        <v>45169</v>
      </c>
      <c r="B45" s="159" t="s">
        <v>79</v>
      </c>
      <c r="C45" s="158">
        <v>5003.37</v>
      </c>
      <c r="D45" s="156">
        <v>1201128749</v>
      </c>
      <c r="E45" s="156" t="s">
        <v>43</v>
      </c>
      <c r="F45" s="155" t="s">
        <v>331</v>
      </c>
    </row>
    <row r="46" spans="1:6" ht="12.75" customHeight="1" x14ac:dyDescent="0.2">
      <c r="A46" s="160">
        <v>45169</v>
      </c>
      <c r="B46" s="159" t="s">
        <v>79</v>
      </c>
      <c r="C46" s="158">
        <v>1680.54</v>
      </c>
      <c r="D46" s="156">
        <v>1201128749</v>
      </c>
      <c r="E46" s="156" t="s">
        <v>43</v>
      </c>
      <c r="F46" s="155" t="s">
        <v>331</v>
      </c>
    </row>
    <row r="47" spans="1:6" ht="12.75" customHeight="1" x14ac:dyDescent="0.2">
      <c r="A47" s="160">
        <v>45169</v>
      </c>
      <c r="B47" s="159" t="s">
        <v>79</v>
      </c>
      <c r="C47" s="158">
        <v>2604.5100000000002</v>
      </c>
      <c r="D47" s="161" t="s">
        <v>330</v>
      </c>
      <c r="E47" s="156" t="s">
        <v>43</v>
      </c>
      <c r="F47" s="155" t="s">
        <v>329</v>
      </c>
    </row>
    <row r="48" spans="1:6" ht="12.75" customHeight="1" x14ac:dyDescent="0.2">
      <c r="A48" s="160"/>
      <c r="B48" s="159"/>
      <c r="C48" s="158"/>
      <c r="D48" s="157"/>
      <c r="E48" s="156"/>
      <c r="F48" s="155"/>
    </row>
    <row r="49" spans="1:6" x14ac:dyDescent="0.2">
      <c r="A49" s="134"/>
      <c r="B49" s="154"/>
      <c r="C49" s="153"/>
      <c r="D49" s="152"/>
      <c r="E49" s="141"/>
      <c r="F49" s="140"/>
    </row>
    <row r="50" spans="1:6" x14ac:dyDescent="0.2">
      <c r="A50" s="134"/>
      <c r="B50" s="142" t="s">
        <v>35</v>
      </c>
      <c r="C50" s="139">
        <f>SUM(C31:C49)</f>
        <v>2277845.2199999993</v>
      </c>
      <c r="D50" s="151"/>
      <c r="E50" s="141"/>
      <c r="F50" s="140"/>
    </row>
    <row r="51" spans="1:6" x14ac:dyDescent="0.2">
      <c r="A51" s="134"/>
      <c r="B51" s="131"/>
      <c r="C51" s="150"/>
      <c r="D51" s="131"/>
      <c r="E51" s="141"/>
      <c r="F51" s="140"/>
    </row>
    <row r="52" spans="1:6" x14ac:dyDescent="0.2">
      <c r="A52" s="149" t="s">
        <v>53</v>
      </c>
      <c r="B52" s="148"/>
      <c r="C52" s="147"/>
      <c r="D52" s="131"/>
      <c r="E52" s="141"/>
      <c r="F52" s="140"/>
    </row>
    <row r="53" spans="1:6" x14ac:dyDescent="0.2">
      <c r="A53" s="146" t="s">
        <v>3</v>
      </c>
      <c r="B53" s="146" t="s">
        <v>4</v>
      </c>
      <c r="C53" s="146" t="s">
        <v>5</v>
      </c>
      <c r="D53" s="145" t="s">
        <v>6</v>
      </c>
      <c r="E53" s="145" t="s">
        <v>7</v>
      </c>
      <c r="F53" s="144" t="s">
        <v>8</v>
      </c>
    </row>
    <row r="54" spans="1:6" x14ac:dyDescent="0.2">
      <c r="A54" s="146"/>
      <c r="B54" s="146"/>
      <c r="C54" s="146"/>
      <c r="D54" s="145"/>
      <c r="E54" s="145"/>
      <c r="F54" s="144"/>
    </row>
    <row r="55" spans="1:6" x14ac:dyDescent="0.2">
      <c r="A55" s="134"/>
      <c r="B55" s="142" t="s">
        <v>35</v>
      </c>
      <c r="C55" s="143">
        <v>0</v>
      </c>
      <c r="D55" s="131"/>
      <c r="E55" s="141"/>
      <c r="F55" s="140"/>
    </row>
    <row r="56" spans="1:6" x14ac:dyDescent="0.2">
      <c r="A56" s="134"/>
      <c r="B56" s="142"/>
      <c r="C56" s="133"/>
      <c r="D56" s="131"/>
      <c r="E56" s="141"/>
      <c r="F56" s="140"/>
    </row>
    <row r="57" spans="1:6" x14ac:dyDescent="0.2">
      <c r="A57" s="188" t="s">
        <v>77</v>
      </c>
      <c r="B57" s="188"/>
      <c r="C57" s="139">
        <f>C27+C50+C55</f>
        <v>5526690.5099999988</v>
      </c>
      <c r="D57" s="131"/>
      <c r="E57" s="138"/>
      <c r="F57" s="135"/>
    </row>
    <row r="58" spans="1:6" x14ac:dyDescent="0.2">
      <c r="A58" s="134"/>
      <c r="B58" s="131"/>
      <c r="C58" s="133"/>
      <c r="D58" s="131"/>
      <c r="E58" s="131"/>
      <c r="F58" s="135"/>
    </row>
    <row r="59" spans="1:6" x14ac:dyDescent="0.2">
      <c r="A59" s="134"/>
      <c r="B59" s="131"/>
      <c r="C59" s="133"/>
      <c r="D59" s="131"/>
      <c r="E59" s="131"/>
      <c r="F59" s="135"/>
    </row>
    <row r="60" spans="1:6" x14ac:dyDescent="0.2">
      <c r="A60" s="134"/>
      <c r="B60" s="131"/>
      <c r="C60" s="133"/>
      <c r="D60" s="131"/>
    </row>
    <row r="61" spans="1:6" x14ac:dyDescent="0.2">
      <c r="A61" s="134"/>
      <c r="B61" s="131"/>
      <c r="C61" s="133"/>
      <c r="D61" s="131"/>
      <c r="E61" s="137"/>
      <c r="F61" s="135"/>
    </row>
    <row r="62" spans="1:6" x14ac:dyDescent="0.2">
      <c r="A62" s="134"/>
      <c r="B62" s="131"/>
      <c r="C62" s="133"/>
      <c r="D62" s="131"/>
      <c r="E62" s="137"/>
      <c r="F62" s="135"/>
    </row>
    <row r="63" spans="1:6" x14ac:dyDescent="0.2">
      <c r="A63" s="134"/>
      <c r="B63" s="131"/>
      <c r="C63" s="133"/>
      <c r="D63" s="131"/>
      <c r="E63" s="131"/>
      <c r="F63" s="135"/>
    </row>
    <row r="64" spans="1:6" x14ac:dyDescent="0.2">
      <c r="A64" s="134"/>
      <c r="B64" s="131"/>
      <c r="C64" s="133"/>
      <c r="D64" s="131"/>
      <c r="E64" s="131"/>
      <c r="F64" s="135"/>
    </row>
    <row r="65" spans="1:6" x14ac:dyDescent="0.2">
      <c r="A65" s="134"/>
      <c r="B65" s="131"/>
      <c r="C65" s="133"/>
      <c r="D65" s="131"/>
      <c r="E65" s="131"/>
      <c r="F65" s="135"/>
    </row>
    <row r="66" spans="1:6" x14ac:dyDescent="0.2">
      <c r="A66" s="134"/>
      <c r="B66" s="131"/>
      <c r="C66" s="133"/>
      <c r="D66" s="131"/>
      <c r="E66" s="131"/>
      <c r="F66" s="135"/>
    </row>
    <row r="67" spans="1:6" x14ac:dyDescent="0.2">
      <c r="A67" s="136"/>
      <c r="B67" s="131"/>
      <c r="C67" s="133"/>
      <c r="D67" s="131"/>
      <c r="E67" s="131"/>
      <c r="F67" s="135"/>
    </row>
    <row r="68" spans="1:6" x14ac:dyDescent="0.2">
      <c r="A68" s="136"/>
      <c r="B68" s="131"/>
      <c r="C68" s="133"/>
      <c r="D68" s="131"/>
      <c r="E68" s="131"/>
      <c r="F68" s="135"/>
    </row>
    <row r="69" spans="1:6" x14ac:dyDescent="0.2">
      <c r="A69" s="134"/>
      <c r="B69" s="131"/>
      <c r="C69" s="133"/>
      <c r="D69" s="131"/>
      <c r="E69" s="131"/>
      <c r="F69" s="135"/>
    </row>
    <row r="70" spans="1:6" x14ac:dyDescent="0.2">
      <c r="A70" s="134"/>
      <c r="B70" s="131"/>
      <c r="C70" s="133"/>
      <c r="D70" s="131"/>
      <c r="E70" s="131"/>
      <c r="F70" s="135"/>
    </row>
    <row r="71" spans="1:6" x14ac:dyDescent="0.2">
      <c r="A71" s="134"/>
      <c r="B71" s="131"/>
      <c r="C71" s="133"/>
      <c r="D71" s="131"/>
      <c r="E71" s="131"/>
      <c r="F71" s="135"/>
    </row>
    <row r="72" spans="1:6" x14ac:dyDescent="0.2">
      <c r="A72" s="134"/>
      <c r="B72" s="131"/>
      <c r="C72" s="133"/>
      <c r="D72" s="131"/>
      <c r="E72" s="131"/>
      <c r="F72" s="135"/>
    </row>
    <row r="73" spans="1:6" x14ac:dyDescent="0.2">
      <c r="A73" s="134"/>
      <c r="B73" s="131"/>
      <c r="C73" s="133"/>
      <c r="D73" s="131"/>
      <c r="E73" s="131"/>
      <c r="F73" s="135"/>
    </row>
    <row r="74" spans="1:6" x14ac:dyDescent="0.2">
      <c r="A74" s="134"/>
      <c r="B74" s="131"/>
      <c r="C74" s="133"/>
      <c r="D74" s="131"/>
      <c r="E74" s="131"/>
    </row>
    <row r="75" spans="1:6" x14ac:dyDescent="0.2">
      <c r="A75" s="134"/>
      <c r="B75" s="131"/>
      <c r="C75" s="133"/>
      <c r="D75" s="131"/>
      <c r="E75" s="131"/>
      <c r="F75" s="135"/>
    </row>
    <row r="76" spans="1:6" x14ac:dyDescent="0.2">
      <c r="A76" s="134"/>
      <c r="B76" s="131"/>
      <c r="C76" s="133"/>
      <c r="D76" s="131"/>
      <c r="E76" s="131"/>
    </row>
    <row r="77" spans="1:6" x14ac:dyDescent="0.2">
      <c r="A77" s="134"/>
      <c r="B77" s="131"/>
      <c r="C77" s="133"/>
      <c r="D77" s="131"/>
      <c r="E77" s="131"/>
    </row>
    <row r="78" spans="1:6" x14ac:dyDescent="0.2">
      <c r="A78" s="134"/>
      <c r="B78" s="131"/>
      <c r="C78" s="133"/>
      <c r="D78" s="131"/>
      <c r="E78" s="131"/>
    </row>
    <row r="79" spans="1:6" x14ac:dyDescent="0.2">
      <c r="A79" s="134"/>
      <c r="B79" s="131"/>
      <c r="C79" s="133"/>
      <c r="D79" s="131"/>
      <c r="E79" s="131"/>
    </row>
    <row r="80" spans="1:6" x14ac:dyDescent="0.2">
      <c r="E80" s="131"/>
    </row>
    <row r="81" spans="5:6" x14ac:dyDescent="0.2">
      <c r="E81" s="131"/>
    </row>
    <row r="82" spans="5:6" x14ac:dyDescent="0.2">
      <c r="E82" s="131"/>
      <c r="F82" s="132"/>
    </row>
    <row r="83" spans="5:6" x14ac:dyDescent="0.2">
      <c r="E83" s="131"/>
    </row>
    <row r="84" spans="5:6" x14ac:dyDescent="0.2">
      <c r="E84" s="131"/>
    </row>
    <row r="85" spans="5:6" x14ac:dyDescent="0.2">
      <c r="E85" s="131"/>
    </row>
  </sheetData>
  <mergeCells count="3">
    <mergeCell ref="D1:F1"/>
    <mergeCell ref="A2:F2"/>
    <mergeCell ref="A57:B57"/>
  </mergeCells>
  <pageMargins left="0.7" right="0.7" top="0.75" bottom="0.75" header="0.3" footer="0.3"/>
  <pageSetup scale="88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3"/>
  <sheetViews>
    <sheetView topLeftCell="A28" workbookViewId="0">
      <selection activeCell="K61" sqref="K61"/>
    </sheetView>
  </sheetViews>
  <sheetFormatPr defaultRowHeight="12.75" x14ac:dyDescent="0.2"/>
  <cols>
    <col min="1" max="1" width="10.140625" bestFit="1" customWidth="1"/>
    <col min="2" max="2" width="13.5703125" bestFit="1" customWidth="1"/>
    <col min="3" max="3" width="16" bestFit="1" customWidth="1"/>
    <col min="4" max="4" width="14.7109375" customWidth="1"/>
    <col min="5" max="5" width="15.85546875" customWidth="1"/>
    <col min="6" max="6" width="33.42578125" bestFit="1" customWidth="1"/>
    <col min="11" max="11" width="12.42578125" bestFit="1" customWidth="1"/>
    <col min="257" max="257" width="10.140625" bestFit="1" customWidth="1"/>
    <col min="258" max="258" width="13.5703125" bestFit="1" customWidth="1"/>
    <col min="259" max="259" width="16" bestFit="1" customWidth="1"/>
    <col min="260" max="260" width="14.7109375" customWidth="1"/>
    <col min="261" max="261" width="15.85546875" customWidth="1"/>
    <col min="262" max="262" width="28" bestFit="1" customWidth="1"/>
    <col min="267" max="267" width="12.42578125" bestFit="1" customWidth="1"/>
    <col min="513" max="513" width="10.140625" bestFit="1" customWidth="1"/>
    <col min="514" max="514" width="13.5703125" bestFit="1" customWidth="1"/>
    <col min="515" max="515" width="16" bestFit="1" customWidth="1"/>
    <col min="516" max="516" width="14.7109375" customWidth="1"/>
    <col min="517" max="517" width="15.85546875" customWidth="1"/>
    <col min="518" max="518" width="28" bestFit="1" customWidth="1"/>
    <col min="523" max="523" width="12.42578125" bestFit="1" customWidth="1"/>
    <col min="769" max="769" width="10.140625" bestFit="1" customWidth="1"/>
    <col min="770" max="770" width="13.5703125" bestFit="1" customWidth="1"/>
    <col min="771" max="771" width="16" bestFit="1" customWidth="1"/>
    <col min="772" max="772" width="14.7109375" customWidth="1"/>
    <col min="773" max="773" width="15.85546875" customWidth="1"/>
    <col min="774" max="774" width="28" bestFit="1" customWidth="1"/>
    <col min="779" max="779" width="12.42578125" bestFit="1" customWidth="1"/>
    <col min="1025" max="1025" width="10.140625" bestFit="1" customWidth="1"/>
    <col min="1026" max="1026" width="13.5703125" bestFit="1" customWidth="1"/>
    <col min="1027" max="1027" width="16" bestFit="1" customWidth="1"/>
    <col min="1028" max="1028" width="14.7109375" customWidth="1"/>
    <col min="1029" max="1029" width="15.85546875" customWidth="1"/>
    <col min="1030" max="1030" width="28" bestFit="1" customWidth="1"/>
    <col min="1035" max="1035" width="12.42578125" bestFit="1" customWidth="1"/>
    <col min="1281" max="1281" width="10.140625" bestFit="1" customWidth="1"/>
    <col min="1282" max="1282" width="13.5703125" bestFit="1" customWidth="1"/>
    <col min="1283" max="1283" width="16" bestFit="1" customWidth="1"/>
    <col min="1284" max="1284" width="14.7109375" customWidth="1"/>
    <col min="1285" max="1285" width="15.85546875" customWidth="1"/>
    <col min="1286" max="1286" width="28" bestFit="1" customWidth="1"/>
    <col min="1291" max="1291" width="12.42578125" bestFit="1" customWidth="1"/>
    <col min="1537" max="1537" width="10.140625" bestFit="1" customWidth="1"/>
    <col min="1538" max="1538" width="13.5703125" bestFit="1" customWidth="1"/>
    <col min="1539" max="1539" width="16" bestFit="1" customWidth="1"/>
    <col min="1540" max="1540" width="14.7109375" customWidth="1"/>
    <col min="1541" max="1541" width="15.85546875" customWidth="1"/>
    <col min="1542" max="1542" width="28" bestFit="1" customWidth="1"/>
    <col min="1547" max="1547" width="12.42578125" bestFit="1" customWidth="1"/>
    <col min="1793" max="1793" width="10.140625" bestFit="1" customWidth="1"/>
    <col min="1794" max="1794" width="13.5703125" bestFit="1" customWidth="1"/>
    <col min="1795" max="1795" width="16" bestFit="1" customWidth="1"/>
    <col min="1796" max="1796" width="14.7109375" customWidth="1"/>
    <col min="1797" max="1797" width="15.85546875" customWidth="1"/>
    <col min="1798" max="1798" width="28" bestFit="1" customWidth="1"/>
    <col min="1803" max="1803" width="12.42578125" bestFit="1" customWidth="1"/>
    <col min="2049" max="2049" width="10.140625" bestFit="1" customWidth="1"/>
    <col min="2050" max="2050" width="13.5703125" bestFit="1" customWidth="1"/>
    <col min="2051" max="2051" width="16" bestFit="1" customWidth="1"/>
    <col min="2052" max="2052" width="14.7109375" customWidth="1"/>
    <col min="2053" max="2053" width="15.85546875" customWidth="1"/>
    <col min="2054" max="2054" width="28" bestFit="1" customWidth="1"/>
    <col min="2059" max="2059" width="12.42578125" bestFit="1" customWidth="1"/>
    <col min="2305" max="2305" width="10.140625" bestFit="1" customWidth="1"/>
    <col min="2306" max="2306" width="13.5703125" bestFit="1" customWidth="1"/>
    <col min="2307" max="2307" width="16" bestFit="1" customWidth="1"/>
    <col min="2308" max="2308" width="14.7109375" customWidth="1"/>
    <col min="2309" max="2309" width="15.85546875" customWidth="1"/>
    <col min="2310" max="2310" width="28" bestFit="1" customWidth="1"/>
    <col min="2315" max="2315" width="12.42578125" bestFit="1" customWidth="1"/>
    <col min="2561" max="2561" width="10.140625" bestFit="1" customWidth="1"/>
    <col min="2562" max="2562" width="13.5703125" bestFit="1" customWidth="1"/>
    <col min="2563" max="2563" width="16" bestFit="1" customWidth="1"/>
    <col min="2564" max="2564" width="14.7109375" customWidth="1"/>
    <col min="2565" max="2565" width="15.85546875" customWidth="1"/>
    <col min="2566" max="2566" width="28" bestFit="1" customWidth="1"/>
    <col min="2571" max="2571" width="12.42578125" bestFit="1" customWidth="1"/>
    <col min="2817" max="2817" width="10.140625" bestFit="1" customWidth="1"/>
    <col min="2818" max="2818" width="13.5703125" bestFit="1" customWidth="1"/>
    <col min="2819" max="2819" width="16" bestFit="1" customWidth="1"/>
    <col min="2820" max="2820" width="14.7109375" customWidth="1"/>
    <col min="2821" max="2821" width="15.85546875" customWidth="1"/>
    <col min="2822" max="2822" width="28" bestFit="1" customWidth="1"/>
    <col min="2827" max="2827" width="12.42578125" bestFit="1" customWidth="1"/>
    <col min="3073" max="3073" width="10.140625" bestFit="1" customWidth="1"/>
    <col min="3074" max="3074" width="13.5703125" bestFit="1" customWidth="1"/>
    <col min="3075" max="3075" width="16" bestFit="1" customWidth="1"/>
    <col min="3076" max="3076" width="14.7109375" customWidth="1"/>
    <col min="3077" max="3077" width="15.85546875" customWidth="1"/>
    <col min="3078" max="3078" width="28" bestFit="1" customWidth="1"/>
    <col min="3083" max="3083" width="12.42578125" bestFit="1" customWidth="1"/>
    <col min="3329" max="3329" width="10.140625" bestFit="1" customWidth="1"/>
    <col min="3330" max="3330" width="13.5703125" bestFit="1" customWidth="1"/>
    <col min="3331" max="3331" width="16" bestFit="1" customWidth="1"/>
    <col min="3332" max="3332" width="14.7109375" customWidth="1"/>
    <col min="3333" max="3333" width="15.85546875" customWidth="1"/>
    <col min="3334" max="3334" width="28" bestFit="1" customWidth="1"/>
    <col min="3339" max="3339" width="12.42578125" bestFit="1" customWidth="1"/>
    <col min="3585" max="3585" width="10.140625" bestFit="1" customWidth="1"/>
    <col min="3586" max="3586" width="13.5703125" bestFit="1" customWidth="1"/>
    <col min="3587" max="3587" width="16" bestFit="1" customWidth="1"/>
    <col min="3588" max="3588" width="14.7109375" customWidth="1"/>
    <col min="3589" max="3589" width="15.85546875" customWidth="1"/>
    <col min="3590" max="3590" width="28" bestFit="1" customWidth="1"/>
    <col min="3595" max="3595" width="12.42578125" bestFit="1" customWidth="1"/>
    <col min="3841" max="3841" width="10.140625" bestFit="1" customWidth="1"/>
    <col min="3842" max="3842" width="13.5703125" bestFit="1" customWidth="1"/>
    <col min="3843" max="3843" width="16" bestFit="1" customWidth="1"/>
    <col min="3844" max="3844" width="14.7109375" customWidth="1"/>
    <col min="3845" max="3845" width="15.85546875" customWidth="1"/>
    <col min="3846" max="3846" width="28" bestFit="1" customWidth="1"/>
    <col min="3851" max="3851" width="12.42578125" bestFit="1" customWidth="1"/>
    <col min="4097" max="4097" width="10.140625" bestFit="1" customWidth="1"/>
    <col min="4098" max="4098" width="13.5703125" bestFit="1" customWidth="1"/>
    <col min="4099" max="4099" width="16" bestFit="1" customWidth="1"/>
    <col min="4100" max="4100" width="14.7109375" customWidth="1"/>
    <col min="4101" max="4101" width="15.85546875" customWidth="1"/>
    <col min="4102" max="4102" width="28" bestFit="1" customWidth="1"/>
    <col min="4107" max="4107" width="12.42578125" bestFit="1" customWidth="1"/>
    <col min="4353" max="4353" width="10.140625" bestFit="1" customWidth="1"/>
    <col min="4354" max="4354" width="13.5703125" bestFit="1" customWidth="1"/>
    <col min="4355" max="4355" width="16" bestFit="1" customWidth="1"/>
    <col min="4356" max="4356" width="14.7109375" customWidth="1"/>
    <col min="4357" max="4357" width="15.85546875" customWidth="1"/>
    <col min="4358" max="4358" width="28" bestFit="1" customWidth="1"/>
    <col min="4363" max="4363" width="12.42578125" bestFit="1" customWidth="1"/>
    <col min="4609" max="4609" width="10.140625" bestFit="1" customWidth="1"/>
    <col min="4610" max="4610" width="13.5703125" bestFit="1" customWidth="1"/>
    <col min="4611" max="4611" width="16" bestFit="1" customWidth="1"/>
    <col min="4612" max="4612" width="14.7109375" customWidth="1"/>
    <col min="4613" max="4613" width="15.85546875" customWidth="1"/>
    <col min="4614" max="4614" width="28" bestFit="1" customWidth="1"/>
    <col min="4619" max="4619" width="12.42578125" bestFit="1" customWidth="1"/>
    <col min="4865" max="4865" width="10.140625" bestFit="1" customWidth="1"/>
    <col min="4866" max="4866" width="13.5703125" bestFit="1" customWidth="1"/>
    <col min="4867" max="4867" width="16" bestFit="1" customWidth="1"/>
    <col min="4868" max="4868" width="14.7109375" customWidth="1"/>
    <col min="4869" max="4869" width="15.85546875" customWidth="1"/>
    <col min="4870" max="4870" width="28" bestFit="1" customWidth="1"/>
    <col min="4875" max="4875" width="12.42578125" bestFit="1" customWidth="1"/>
    <col min="5121" max="5121" width="10.140625" bestFit="1" customWidth="1"/>
    <col min="5122" max="5122" width="13.5703125" bestFit="1" customWidth="1"/>
    <col min="5123" max="5123" width="16" bestFit="1" customWidth="1"/>
    <col min="5124" max="5124" width="14.7109375" customWidth="1"/>
    <col min="5125" max="5125" width="15.85546875" customWidth="1"/>
    <col min="5126" max="5126" width="28" bestFit="1" customWidth="1"/>
    <col min="5131" max="5131" width="12.42578125" bestFit="1" customWidth="1"/>
    <col min="5377" max="5377" width="10.140625" bestFit="1" customWidth="1"/>
    <col min="5378" max="5378" width="13.5703125" bestFit="1" customWidth="1"/>
    <col min="5379" max="5379" width="16" bestFit="1" customWidth="1"/>
    <col min="5380" max="5380" width="14.7109375" customWidth="1"/>
    <col min="5381" max="5381" width="15.85546875" customWidth="1"/>
    <col min="5382" max="5382" width="28" bestFit="1" customWidth="1"/>
    <col min="5387" max="5387" width="12.42578125" bestFit="1" customWidth="1"/>
    <col min="5633" max="5633" width="10.140625" bestFit="1" customWidth="1"/>
    <col min="5634" max="5634" width="13.5703125" bestFit="1" customWidth="1"/>
    <col min="5635" max="5635" width="16" bestFit="1" customWidth="1"/>
    <col min="5636" max="5636" width="14.7109375" customWidth="1"/>
    <col min="5637" max="5637" width="15.85546875" customWidth="1"/>
    <col min="5638" max="5638" width="28" bestFit="1" customWidth="1"/>
    <col min="5643" max="5643" width="12.42578125" bestFit="1" customWidth="1"/>
    <col min="5889" max="5889" width="10.140625" bestFit="1" customWidth="1"/>
    <col min="5890" max="5890" width="13.5703125" bestFit="1" customWidth="1"/>
    <col min="5891" max="5891" width="16" bestFit="1" customWidth="1"/>
    <col min="5892" max="5892" width="14.7109375" customWidth="1"/>
    <col min="5893" max="5893" width="15.85546875" customWidth="1"/>
    <col min="5894" max="5894" width="28" bestFit="1" customWidth="1"/>
    <col min="5899" max="5899" width="12.42578125" bestFit="1" customWidth="1"/>
    <col min="6145" max="6145" width="10.140625" bestFit="1" customWidth="1"/>
    <col min="6146" max="6146" width="13.5703125" bestFit="1" customWidth="1"/>
    <col min="6147" max="6147" width="16" bestFit="1" customWidth="1"/>
    <col min="6148" max="6148" width="14.7109375" customWidth="1"/>
    <col min="6149" max="6149" width="15.85546875" customWidth="1"/>
    <col min="6150" max="6150" width="28" bestFit="1" customWidth="1"/>
    <col min="6155" max="6155" width="12.42578125" bestFit="1" customWidth="1"/>
    <col min="6401" max="6401" width="10.140625" bestFit="1" customWidth="1"/>
    <col min="6402" max="6402" width="13.5703125" bestFit="1" customWidth="1"/>
    <col min="6403" max="6403" width="16" bestFit="1" customWidth="1"/>
    <col min="6404" max="6404" width="14.7109375" customWidth="1"/>
    <col min="6405" max="6405" width="15.85546875" customWidth="1"/>
    <col min="6406" max="6406" width="28" bestFit="1" customWidth="1"/>
    <col min="6411" max="6411" width="12.42578125" bestFit="1" customWidth="1"/>
    <col min="6657" max="6657" width="10.140625" bestFit="1" customWidth="1"/>
    <col min="6658" max="6658" width="13.5703125" bestFit="1" customWidth="1"/>
    <col min="6659" max="6659" width="16" bestFit="1" customWidth="1"/>
    <col min="6660" max="6660" width="14.7109375" customWidth="1"/>
    <col min="6661" max="6661" width="15.85546875" customWidth="1"/>
    <col min="6662" max="6662" width="28" bestFit="1" customWidth="1"/>
    <col min="6667" max="6667" width="12.42578125" bestFit="1" customWidth="1"/>
    <col min="6913" max="6913" width="10.140625" bestFit="1" customWidth="1"/>
    <col min="6914" max="6914" width="13.5703125" bestFit="1" customWidth="1"/>
    <col min="6915" max="6915" width="16" bestFit="1" customWidth="1"/>
    <col min="6916" max="6916" width="14.7109375" customWidth="1"/>
    <col min="6917" max="6917" width="15.85546875" customWidth="1"/>
    <col min="6918" max="6918" width="28" bestFit="1" customWidth="1"/>
    <col min="6923" max="6923" width="12.42578125" bestFit="1" customWidth="1"/>
    <col min="7169" max="7169" width="10.140625" bestFit="1" customWidth="1"/>
    <col min="7170" max="7170" width="13.5703125" bestFit="1" customWidth="1"/>
    <col min="7171" max="7171" width="16" bestFit="1" customWidth="1"/>
    <col min="7172" max="7172" width="14.7109375" customWidth="1"/>
    <col min="7173" max="7173" width="15.85546875" customWidth="1"/>
    <col min="7174" max="7174" width="28" bestFit="1" customWidth="1"/>
    <col min="7179" max="7179" width="12.42578125" bestFit="1" customWidth="1"/>
    <col min="7425" max="7425" width="10.140625" bestFit="1" customWidth="1"/>
    <col min="7426" max="7426" width="13.5703125" bestFit="1" customWidth="1"/>
    <col min="7427" max="7427" width="16" bestFit="1" customWidth="1"/>
    <col min="7428" max="7428" width="14.7109375" customWidth="1"/>
    <col min="7429" max="7429" width="15.85546875" customWidth="1"/>
    <col min="7430" max="7430" width="28" bestFit="1" customWidth="1"/>
    <col min="7435" max="7435" width="12.42578125" bestFit="1" customWidth="1"/>
    <col min="7681" max="7681" width="10.140625" bestFit="1" customWidth="1"/>
    <col min="7682" max="7682" width="13.5703125" bestFit="1" customWidth="1"/>
    <col min="7683" max="7683" width="16" bestFit="1" customWidth="1"/>
    <col min="7684" max="7684" width="14.7109375" customWidth="1"/>
    <col min="7685" max="7685" width="15.85546875" customWidth="1"/>
    <col min="7686" max="7686" width="28" bestFit="1" customWidth="1"/>
    <col min="7691" max="7691" width="12.42578125" bestFit="1" customWidth="1"/>
    <col min="7937" max="7937" width="10.140625" bestFit="1" customWidth="1"/>
    <col min="7938" max="7938" width="13.5703125" bestFit="1" customWidth="1"/>
    <col min="7939" max="7939" width="16" bestFit="1" customWidth="1"/>
    <col min="7940" max="7940" width="14.7109375" customWidth="1"/>
    <col min="7941" max="7941" width="15.85546875" customWidth="1"/>
    <col min="7942" max="7942" width="28" bestFit="1" customWidth="1"/>
    <col min="7947" max="7947" width="12.42578125" bestFit="1" customWidth="1"/>
    <col min="8193" max="8193" width="10.140625" bestFit="1" customWidth="1"/>
    <col min="8194" max="8194" width="13.5703125" bestFit="1" customWidth="1"/>
    <col min="8195" max="8195" width="16" bestFit="1" customWidth="1"/>
    <col min="8196" max="8196" width="14.7109375" customWidth="1"/>
    <col min="8197" max="8197" width="15.85546875" customWidth="1"/>
    <col min="8198" max="8198" width="28" bestFit="1" customWidth="1"/>
    <col min="8203" max="8203" width="12.42578125" bestFit="1" customWidth="1"/>
    <col min="8449" max="8449" width="10.140625" bestFit="1" customWidth="1"/>
    <col min="8450" max="8450" width="13.5703125" bestFit="1" customWidth="1"/>
    <col min="8451" max="8451" width="16" bestFit="1" customWidth="1"/>
    <col min="8452" max="8452" width="14.7109375" customWidth="1"/>
    <col min="8453" max="8453" width="15.85546875" customWidth="1"/>
    <col min="8454" max="8454" width="28" bestFit="1" customWidth="1"/>
    <col min="8459" max="8459" width="12.42578125" bestFit="1" customWidth="1"/>
    <col min="8705" max="8705" width="10.140625" bestFit="1" customWidth="1"/>
    <col min="8706" max="8706" width="13.5703125" bestFit="1" customWidth="1"/>
    <col min="8707" max="8707" width="16" bestFit="1" customWidth="1"/>
    <col min="8708" max="8708" width="14.7109375" customWidth="1"/>
    <col min="8709" max="8709" width="15.85546875" customWidth="1"/>
    <col min="8710" max="8710" width="28" bestFit="1" customWidth="1"/>
    <col min="8715" max="8715" width="12.42578125" bestFit="1" customWidth="1"/>
    <col min="8961" max="8961" width="10.140625" bestFit="1" customWidth="1"/>
    <col min="8962" max="8962" width="13.5703125" bestFit="1" customWidth="1"/>
    <col min="8963" max="8963" width="16" bestFit="1" customWidth="1"/>
    <col min="8964" max="8964" width="14.7109375" customWidth="1"/>
    <col min="8965" max="8965" width="15.85546875" customWidth="1"/>
    <col min="8966" max="8966" width="28" bestFit="1" customWidth="1"/>
    <col min="8971" max="8971" width="12.42578125" bestFit="1" customWidth="1"/>
    <col min="9217" max="9217" width="10.140625" bestFit="1" customWidth="1"/>
    <col min="9218" max="9218" width="13.5703125" bestFit="1" customWidth="1"/>
    <col min="9219" max="9219" width="16" bestFit="1" customWidth="1"/>
    <col min="9220" max="9220" width="14.7109375" customWidth="1"/>
    <col min="9221" max="9221" width="15.85546875" customWidth="1"/>
    <col min="9222" max="9222" width="28" bestFit="1" customWidth="1"/>
    <col min="9227" max="9227" width="12.42578125" bestFit="1" customWidth="1"/>
    <col min="9473" max="9473" width="10.140625" bestFit="1" customWidth="1"/>
    <col min="9474" max="9474" width="13.5703125" bestFit="1" customWidth="1"/>
    <col min="9475" max="9475" width="16" bestFit="1" customWidth="1"/>
    <col min="9476" max="9476" width="14.7109375" customWidth="1"/>
    <col min="9477" max="9477" width="15.85546875" customWidth="1"/>
    <col min="9478" max="9478" width="28" bestFit="1" customWidth="1"/>
    <col min="9483" max="9483" width="12.42578125" bestFit="1" customWidth="1"/>
    <col min="9729" max="9729" width="10.140625" bestFit="1" customWidth="1"/>
    <col min="9730" max="9730" width="13.5703125" bestFit="1" customWidth="1"/>
    <col min="9731" max="9731" width="16" bestFit="1" customWidth="1"/>
    <col min="9732" max="9732" width="14.7109375" customWidth="1"/>
    <col min="9733" max="9733" width="15.85546875" customWidth="1"/>
    <col min="9734" max="9734" width="28" bestFit="1" customWidth="1"/>
    <col min="9739" max="9739" width="12.42578125" bestFit="1" customWidth="1"/>
    <col min="9985" max="9985" width="10.140625" bestFit="1" customWidth="1"/>
    <col min="9986" max="9986" width="13.5703125" bestFit="1" customWidth="1"/>
    <col min="9987" max="9987" width="16" bestFit="1" customWidth="1"/>
    <col min="9988" max="9988" width="14.7109375" customWidth="1"/>
    <col min="9989" max="9989" width="15.85546875" customWidth="1"/>
    <col min="9990" max="9990" width="28" bestFit="1" customWidth="1"/>
    <col min="9995" max="9995" width="12.42578125" bestFit="1" customWidth="1"/>
    <col min="10241" max="10241" width="10.140625" bestFit="1" customWidth="1"/>
    <col min="10242" max="10242" width="13.5703125" bestFit="1" customWidth="1"/>
    <col min="10243" max="10243" width="16" bestFit="1" customWidth="1"/>
    <col min="10244" max="10244" width="14.7109375" customWidth="1"/>
    <col min="10245" max="10245" width="15.85546875" customWidth="1"/>
    <col min="10246" max="10246" width="28" bestFit="1" customWidth="1"/>
    <col min="10251" max="10251" width="12.42578125" bestFit="1" customWidth="1"/>
    <col min="10497" max="10497" width="10.140625" bestFit="1" customWidth="1"/>
    <col min="10498" max="10498" width="13.5703125" bestFit="1" customWidth="1"/>
    <col min="10499" max="10499" width="16" bestFit="1" customWidth="1"/>
    <col min="10500" max="10500" width="14.7109375" customWidth="1"/>
    <col min="10501" max="10501" width="15.85546875" customWidth="1"/>
    <col min="10502" max="10502" width="28" bestFit="1" customWidth="1"/>
    <col min="10507" max="10507" width="12.42578125" bestFit="1" customWidth="1"/>
    <col min="10753" max="10753" width="10.140625" bestFit="1" customWidth="1"/>
    <col min="10754" max="10754" width="13.5703125" bestFit="1" customWidth="1"/>
    <col min="10755" max="10755" width="16" bestFit="1" customWidth="1"/>
    <col min="10756" max="10756" width="14.7109375" customWidth="1"/>
    <col min="10757" max="10757" width="15.85546875" customWidth="1"/>
    <col min="10758" max="10758" width="28" bestFit="1" customWidth="1"/>
    <col min="10763" max="10763" width="12.42578125" bestFit="1" customWidth="1"/>
    <col min="11009" max="11009" width="10.140625" bestFit="1" customWidth="1"/>
    <col min="11010" max="11010" width="13.5703125" bestFit="1" customWidth="1"/>
    <col min="11011" max="11011" width="16" bestFit="1" customWidth="1"/>
    <col min="11012" max="11012" width="14.7109375" customWidth="1"/>
    <col min="11013" max="11013" width="15.85546875" customWidth="1"/>
    <col min="11014" max="11014" width="28" bestFit="1" customWidth="1"/>
    <col min="11019" max="11019" width="12.42578125" bestFit="1" customWidth="1"/>
    <col min="11265" max="11265" width="10.140625" bestFit="1" customWidth="1"/>
    <col min="11266" max="11266" width="13.5703125" bestFit="1" customWidth="1"/>
    <col min="11267" max="11267" width="16" bestFit="1" customWidth="1"/>
    <col min="11268" max="11268" width="14.7109375" customWidth="1"/>
    <col min="11269" max="11269" width="15.85546875" customWidth="1"/>
    <col min="11270" max="11270" width="28" bestFit="1" customWidth="1"/>
    <col min="11275" max="11275" width="12.42578125" bestFit="1" customWidth="1"/>
    <col min="11521" max="11521" width="10.140625" bestFit="1" customWidth="1"/>
    <col min="11522" max="11522" width="13.5703125" bestFit="1" customWidth="1"/>
    <col min="11523" max="11523" width="16" bestFit="1" customWidth="1"/>
    <col min="11524" max="11524" width="14.7109375" customWidth="1"/>
    <col min="11525" max="11525" width="15.85546875" customWidth="1"/>
    <col min="11526" max="11526" width="28" bestFit="1" customWidth="1"/>
    <col min="11531" max="11531" width="12.42578125" bestFit="1" customWidth="1"/>
    <col min="11777" max="11777" width="10.140625" bestFit="1" customWidth="1"/>
    <col min="11778" max="11778" width="13.5703125" bestFit="1" customWidth="1"/>
    <col min="11779" max="11779" width="16" bestFit="1" customWidth="1"/>
    <col min="11780" max="11780" width="14.7109375" customWidth="1"/>
    <col min="11781" max="11781" width="15.85546875" customWidth="1"/>
    <col min="11782" max="11782" width="28" bestFit="1" customWidth="1"/>
    <col min="11787" max="11787" width="12.42578125" bestFit="1" customWidth="1"/>
    <col min="12033" max="12033" width="10.140625" bestFit="1" customWidth="1"/>
    <col min="12034" max="12034" width="13.5703125" bestFit="1" customWidth="1"/>
    <col min="12035" max="12035" width="16" bestFit="1" customWidth="1"/>
    <col min="12036" max="12036" width="14.7109375" customWidth="1"/>
    <col min="12037" max="12037" width="15.85546875" customWidth="1"/>
    <col min="12038" max="12038" width="28" bestFit="1" customWidth="1"/>
    <col min="12043" max="12043" width="12.42578125" bestFit="1" customWidth="1"/>
    <col min="12289" max="12289" width="10.140625" bestFit="1" customWidth="1"/>
    <col min="12290" max="12290" width="13.5703125" bestFit="1" customWidth="1"/>
    <col min="12291" max="12291" width="16" bestFit="1" customWidth="1"/>
    <col min="12292" max="12292" width="14.7109375" customWidth="1"/>
    <col min="12293" max="12293" width="15.85546875" customWidth="1"/>
    <col min="12294" max="12294" width="28" bestFit="1" customWidth="1"/>
    <col min="12299" max="12299" width="12.42578125" bestFit="1" customWidth="1"/>
    <col min="12545" max="12545" width="10.140625" bestFit="1" customWidth="1"/>
    <col min="12546" max="12546" width="13.5703125" bestFit="1" customWidth="1"/>
    <col min="12547" max="12547" width="16" bestFit="1" customWidth="1"/>
    <col min="12548" max="12548" width="14.7109375" customWidth="1"/>
    <col min="12549" max="12549" width="15.85546875" customWidth="1"/>
    <col min="12550" max="12550" width="28" bestFit="1" customWidth="1"/>
    <col min="12555" max="12555" width="12.42578125" bestFit="1" customWidth="1"/>
    <col min="12801" max="12801" width="10.140625" bestFit="1" customWidth="1"/>
    <col min="12802" max="12802" width="13.5703125" bestFit="1" customWidth="1"/>
    <col min="12803" max="12803" width="16" bestFit="1" customWidth="1"/>
    <col min="12804" max="12804" width="14.7109375" customWidth="1"/>
    <col min="12805" max="12805" width="15.85546875" customWidth="1"/>
    <col min="12806" max="12806" width="28" bestFit="1" customWidth="1"/>
    <col min="12811" max="12811" width="12.42578125" bestFit="1" customWidth="1"/>
    <col min="13057" max="13057" width="10.140625" bestFit="1" customWidth="1"/>
    <col min="13058" max="13058" width="13.5703125" bestFit="1" customWidth="1"/>
    <col min="13059" max="13059" width="16" bestFit="1" customWidth="1"/>
    <col min="13060" max="13060" width="14.7109375" customWidth="1"/>
    <col min="13061" max="13061" width="15.85546875" customWidth="1"/>
    <col min="13062" max="13062" width="28" bestFit="1" customWidth="1"/>
    <col min="13067" max="13067" width="12.42578125" bestFit="1" customWidth="1"/>
    <col min="13313" max="13313" width="10.140625" bestFit="1" customWidth="1"/>
    <col min="13314" max="13314" width="13.5703125" bestFit="1" customWidth="1"/>
    <col min="13315" max="13315" width="16" bestFit="1" customWidth="1"/>
    <col min="13316" max="13316" width="14.7109375" customWidth="1"/>
    <col min="13317" max="13317" width="15.85546875" customWidth="1"/>
    <col min="13318" max="13318" width="28" bestFit="1" customWidth="1"/>
    <col min="13323" max="13323" width="12.42578125" bestFit="1" customWidth="1"/>
    <col min="13569" max="13569" width="10.140625" bestFit="1" customWidth="1"/>
    <col min="13570" max="13570" width="13.5703125" bestFit="1" customWidth="1"/>
    <col min="13571" max="13571" width="16" bestFit="1" customWidth="1"/>
    <col min="13572" max="13572" width="14.7109375" customWidth="1"/>
    <col min="13573" max="13573" width="15.85546875" customWidth="1"/>
    <col min="13574" max="13574" width="28" bestFit="1" customWidth="1"/>
    <col min="13579" max="13579" width="12.42578125" bestFit="1" customWidth="1"/>
    <col min="13825" max="13825" width="10.140625" bestFit="1" customWidth="1"/>
    <col min="13826" max="13826" width="13.5703125" bestFit="1" customWidth="1"/>
    <col min="13827" max="13827" width="16" bestFit="1" customWidth="1"/>
    <col min="13828" max="13828" width="14.7109375" customWidth="1"/>
    <col min="13829" max="13829" width="15.85546875" customWidth="1"/>
    <col min="13830" max="13830" width="28" bestFit="1" customWidth="1"/>
    <col min="13835" max="13835" width="12.42578125" bestFit="1" customWidth="1"/>
    <col min="14081" max="14081" width="10.140625" bestFit="1" customWidth="1"/>
    <col min="14082" max="14082" width="13.5703125" bestFit="1" customWidth="1"/>
    <col min="14083" max="14083" width="16" bestFit="1" customWidth="1"/>
    <col min="14084" max="14084" width="14.7109375" customWidth="1"/>
    <col min="14085" max="14085" width="15.85546875" customWidth="1"/>
    <col min="14086" max="14086" width="28" bestFit="1" customWidth="1"/>
    <col min="14091" max="14091" width="12.42578125" bestFit="1" customWidth="1"/>
    <col min="14337" max="14337" width="10.140625" bestFit="1" customWidth="1"/>
    <col min="14338" max="14338" width="13.5703125" bestFit="1" customWidth="1"/>
    <col min="14339" max="14339" width="16" bestFit="1" customWidth="1"/>
    <col min="14340" max="14340" width="14.7109375" customWidth="1"/>
    <col min="14341" max="14341" width="15.85546875" customWidth="1"/>
    <col min="14342" max="14342" width="28" bestFit="1" customWidth="1"/>
    <col min="14347" max="14347" width="12.42578125" bestFit="1" customWidth="1"/>
    <col min="14593" max="14593" width="10.140625" bestFit="1" customWidth="1"/>
    <col min="14594" max="14594" width="13.5703125" bestFit="1" customWidth="1"/>
    <col min="14595" max="14595" width="16" bestFit="1" customWidth="1"/>
    <col min="14596" max="14596" width="14.7109375" customWidth="1"/>
    <col min="14597" max="14597" width="15.85546875" customWidth="1"/>
    <col min="14598" max="14598" width="28" bestFit="1" customWidth="1"/>
    <col min="14603" max="14603" width="12.42578125" bestFit="1" customWidth="1"/>
    <col min="14849" max="14849" width="10.140625" bestFit="1" customWidth="1"/>
    <col min="14850" max="14850" width="13.5703125" bestFit="1" customWidth="1"/>
    <col min="14851" max="14851" width="16" bestFit="1" customWidth="1"/>
    <col min="14852" max="14852" width="14.7109375" customWidth="1"/>
    <col min="14853" max="14853" width="15.85546875" customWidth="1"/>
    <col min="14854" max="14854" width="28" bestFit="1" customWidth="1"/>
    <col min="14859" max="14859" width="12.42578125" bestFit="1" customWidth="1"/>
    <col min="15105" max="15105" width="10.140625" bestFit="1" customWidth="1"/>
    <col min="15106" max="15106" width="13.5703125" bestFit="1" customWidth="1"/>
    <col min="15107" max="15107" width="16" bestFit="1" customWidth="1"/>
    <col min="15108" max="15108" width="14.7109375" customWidth="1"/>
    <col min="15109" max="15109" width="15.85546875" customWidth="1"/>
    <col min="15110" max="15110" width="28" bestFit="1" customWidth="1"/>
    <col min="15115" max="15115" width="12.42578125" bestFit="1" customWidth="1"/>
    <col min="15361" max="15361" width="10.140625" bestFit="1" customWidth="1"/>
    <col min="15362" max="15362" width="13.5703125" bestFit="1" customWidth="1"/>
    <col min="15363" max="15363" width="16" bestFit="1" customWidth="1"/>
    <col min="15364" max="15364" width="14.7109375" customWidth="1"/>
    <col min="15365" max="15365" width="15.85546875" customWidth="1"/>
    <col min="15366" max="15366" width="28" bestFit="1" customWidth="1"/>
    <col min="15371" max="15371" width="12.42578125" bestFit="1" customWidth="1"/>
    <col min="15617" max="15617" width="10.140625" bestFit="1" customWidth="1"/>
    <col min="15618" max="15618" width="13.5703125" bestFit="1" customWidth="1"/>
    <col min="15619" max="15619" width="16" bestFit="1" customWidth="1"/>
    <col min="15620" max="15620" width="14.7109375" customWidth="1"/>
    <col min="15621" max="15621" width="15.85546875" customWidth="1"/>
    <col min="15622" max="15622" width="28" bestFit="1" customWidth="1"/>
    <col min="15627" max="15627" width="12.42578125" bestFit="1" customWidth="1"/>
    <col min="15873" max="15873" width="10.140625" bestFit="1" customWidth="1"/>
    <col min="15874" max="15874" width="13.5703125" bestFit="1" customWidth="1"/>
    <col min="15875" max="15875" width="16" bestFit="1" customWidth="1"/>
    <col min="15876" max="15876" width="14.7109375" customWidth="1"/>
    <col min="15877" max="15877" width="15.85546875" customWidth="1"/>
    <col min="15878" max="15878" width="28" bestFit="1" customWidth="1"/>
    <col min="15883" max="15883" width="12.42578125" bestFit="1" customWidth="1"/>
    <col min="16129" max="16129" width="10.140625" bestFit="1" customWidth="1"/>
    <col min="16130" max="16130" width="13.5703125" bestFit="1" customWidth="1"/>
    <col min="16131" max="16131" width="16" bestFit="1" customWidth="1"/>
    <col min="16132" max="16132" width="14.7109375" customWidth="1"/>
    <col min="16133" max="16133" width="15.85546875" customWidth="1"/>
    <col min="16134" max="16134" width="28" bestFit="1" customWidth="1"/>
    <col min="16139" max="16139" width="12.42578125" bestFit="1" customWidth="1"/>
  </cols>
  <sheetData>
    <row r="1" spans="1:7" s="1" customFormat="1" ht="21" thickBot="1" x14ac:dyDescent="0.35">
      <c r="A1" s="117" t="s">
        <v>0</v>
      </c>
      <c r="B1" s="117"/>
      <c r="C1" s="117"/>
      <c r="D1" s="176" t="s">
        <v>357</v>
      </c>
      <c r="E1" s="176"/>
      <c r="F1" s="176"/>
    </row>
    <row r="2" spans="1:7" ht="6" customHeight="1" x14ac:dyDescent="0.2">
      <c r="A2" s="179"/>
      <c r="B2" s="179"/>
      <c r="C2" s="179"/>
      <c r="D2" s="179"/>
      <c r="E2" s="179"/>
      <c r="F2" s="179"/>
    </row>
    <row r="3" spans="1:7" x14ac:dyDescent="0.2">
      <c r="A3" s="103" t="s">
        <v>2</v>
      </c>
      <c r="B3" s="56"/>
      <c r="C3" s="56"/>
      <c r="D3" s="55"/>
      <c r="E3" s="55"/>
      <c r="F3" s="55"/>
    </row>
    <row r="4" spans="1:7" x14ac:dyDescent="0.2">
      <c r="A4" s="96" t="s">
        <v>3</v>
      </c>
      <c r="B4" s="96" t="s">
        <v>4</v>
      </c>
      <c r="C4" s="96" t="s">
        <v>5</v>
      </c>
      <c r="D4" s="95" t="s">
        <v>6</v>
      </c>
      <c r="E4" s="95" t="s">
        <v>7</v>
      </c>
      <c r="F4" s="95" t="s">
        <v>8</v>
      </c>
    </row>
    <row r="5" spans="1:7" s="2" customFormat="1" ht="15" customHeight="1" x14ac:dyDescent="0.2">
      <c r="A5" s="84">
        <v>45182</v>
      </c>
      <c r="B5" s="7" t="s">
        <v>12</v>
      </c>
      <c r="C5" s="24">
        <v>54499.03</v>
      </c>
      <c r="D5" s="7">
        <v>1201128756</v>
      </c>
      <c r="E5" s="7">
        <v>1201128731</v>
      </c>
      <c r="F5" s="82" t="s">
        <v>358</v>
      </c>
      <c r="G5" s="6"/>
    </row>
    <row r="6" spans="1:7" ht="12.75" customHeight="1" x14ac:dyDescent="0.2">
      <c r="A6" s="84">
        <v>45182</v>
      </c>
      <c r="B6" s="7" t="s">
        <v>12</v>
      </c>
      <c r="C6" s="24">
        <v>18249.8</v>
      </c>
      <c r="D6" s="7">
        <v>1201128772</v>
      </c>
      <c r="E6" s="7">
        <v>1201128731</v>
      </c>
      <c r="F6" s="82" t="s">
        <v>358</v>
      </c>
      <c r="G6" s="102"/>
    </row>
    <row r="7" spans="1:7" s="2" customFormat="1" ht="15" customHeight="1" x14ac:dyDescent="0.2">
      <c r="A7" s="6">
        <v>45182</v>
      </c>
      <c r="B7" s="7" t="s">
        <v>79</v>
      </c>
      <c r="C7" s="24">
        <v>275</v>
      </c>
      <c r="D7" s="7">
        <v>1201128756</v>
      </c>
      <c r="E7" s="22">
        <v>1201128715</v>
      </c>
      <c r="F7" s="82" t="s">
        <v>359</v>
      </c>
      <c r="G7" s="102"/>
    </row>
    <row r="8" spans="1:7" s="2" customFormat="1" ht="15" customHeight="1" x14ac:dyDescent="0.2">
      <c r="A8" s="6">
        <v>45182</v>
      </c>
      <c r="B8" s="7" t="s">
        <v>79</v>
      </c>
      <c r="C8" s="24">
        <v>325</v>
      </c>
      <c r="D8" s="22">
        <v>1201128772</v>
      </c>
      <c r="E8" s="22">
        <v>1201128723</v>
      </c>
      <c r="F8" s="82" t="s">
        <v>359</v>
      </c>
      <c r="G8" s="102"/>
    </row>
    <row r="9" spans="1:7" ht="12.75" customHeight="1" x14ac:dyDescent="0.2">
      <c r="A9" s="6">
        <v>45182</v>
      </c>
      <c r="B9" s="7" t="s">
        <v>79</v>
      </c>
      <c r="C9" s="24">
        <v>475</v>
      </c>
      <c r="D9" s="22">
        <v>1201128731</v>
      </c>
      <c r="E9" s="22">
        <v>1201128723</v>
      </c>
      <c r="F9" s="82" t="s">
        <v>359</v>
      </c>
      <c r="G9" s="102"/>
    </row>
    <row r="10" spans="1:7" ht="12.75" customHeight="1" x14ac:dyDescent="0.2">
      <c r="A10" s="6">
        <v>45182</v>
      </c>
      <c r="B10" s="7" t="s">
        <v>79</v>
      </c>
      <c r="C10" s="24">
        <v>1200</v>
      </c>
      <c r="D10" s="22">
        <v>1201128731</v>
      </c>
      <c r="E10" s="22">
        <v>1201128707</v>
      </c>
      <c r="F10" s="82" t="s">
        <v>359</v>
      </c>
      <c r="G10" s="174"/>
    </row>
    <row r="11" spans="1:7" ht="12.75" customHeight="1" x14ac:dyDescent="0.2">
      <c r="A11" s="6">
        <v>45182</v>
      </c>
      <c r="B11" s="7" t="s">
        <v>79</v>
      </c>
      <c r="C11" s="24">
        <v>21175</v>
      </c>
      <c r="D11" s="7">
        <v>1201128756</v>
      </c>
      <c r="E11" s="22">
        <v>1201128798</v>
      </c>
      <c r="F11" s="82" t="s">
        <v>359</v>
      </c>
      <c r="G11" s="174"/>
    </row>
    <row r="12" spans="1:7" ht="12.75" customHeight="1" x14ac:dyDescent="0.2">
      <c r="A12" s="6">
        <v>45182</v>
      </c>
      <c r="B12" s="7" t="s">
        <v>79</v>
      </c>
      <c r="C12" s="24">
        <v>103532</v>
      </c>
      <c r="D12" s="22">
        <v>1201128731</v>
      </c>
      <c r="E12" s="22">
        <v>1201128798</v>
      </c>
      <c r="F12" s="82" t="s">
        <v>359</v>
      </c>
      <c r="G12" s="174"/>
    </row>
    <row r="13" spans="1:7" ht="12.75" customHeight="1" x14ac:dyDescent="0.2">
      <c r="A13" s="6">
        <v>45182</v>
      </c>
      <c r="B13" s="7" t="s">
        <v>79</v>
      </c>
      <c r="C13" s="24">
        <v>8200</v>
      </c>
      <c r="D13" s="22">
        <v>1201128731</v>
      </c>
      <c r="E13" s="22">
        <v>1201128806</v>
      </c>
      <c r="F13" s="82" t="s">
        <v>359</v>
      </c>
      <c r="G13" s="174"/>
    </row>
    <row r="14" spans="1:7" ht="12.75" customHeight="1" x14ac:dyDescent="0.2">
      <c r="A14" s="6">
        <v>45182</v>
      </c>
      <c r="B14" s="7" t="s">
        <v>79</v>
      </c>
      <c r="C14" s="24">
        <v>10620</v>
      </c>
      <c r="D14" s="22">
        <v>1201128731</v>
      </c>
      <c r="E14" s="22">
        <v>1201128723</v>
      </c>
      <c r="F14" s="82" t="s">
        <v>360</v>
      </c>
      <c r="G14" s="174"/>
    </row>
    <row r="15" spans="1:7" ht="12.75" customHeight="1" x14ac:dyDescent="0.2">
      <c r="A15" s="6">
        <v>45182</v>
      </c>
      <c r="B15" s="7" t="s">
        <v>79</v>
      </c>
      <c r="C15" s="24">
        <v>13720</v>
      </c>
      <c r="D15" s="22">
        <v>1201128731</v>
      </c>
      <c r="E15" s="22">
        <v>1201128707</v>
      </c>
      <c r="F15" s="82" t="s">
        <v>360</v>
      </c>
      <c r="G15" s="174"/>
    </row>
    <row r="16" spans="1:7" ht="12.75" customHeight="1" x14ac:dyDescent="0.2">
      <c r="A16" s="6">
        <v>45182</v>
      </c>
      <c r="B16" s="7" t="s">
        <v>79</v>
      </c>
      <c r="C16" s="24">
        <v>107683.13</v>
      </c>
      <c r="D16" s="22">
        <v>1201128731</v>
      </c>
      <c r="E16" s="7">
        <v>1201128756</v>
      </c>
      <c r="F16" s="82" t="s">
        <v>360</v>
      </c>
      <c r="G16" s="174"/>
    </row>
    <row r="17" spans="1:7" ht="12.75" customHeight="1" x14ac:dyDescent="0.2">
      <c r="A17" s="6">
        <v>45182</v>
      </c>
      <c r="B17" s="7" t="s">
        <v>79</v>
      </c>
      <c r="C17" s="24">
        <v>1800</v>
      </c>
      <c r="D17" s="22">
        <v>1201128731</v>
      </c>
      <c r="E17" s="22">
        <v>1201128715</v>
      </c>
      <c r="F17" s="82" t="s">
        <v>360</v>
      </c>
      <c r="G17" s="174"/>
    </row>
    <row r="18" spans="1:7" ht="12.75" customHeight="1" x14ac:dyDescent="0.2">
      <c r="A18" s="6">
        <v>45182</v>
      </c>
      <c r="B18" s="7" t="s">
        <v>79</v>
      </c>
      <c r="C18" s="24">
        <v>33282.300000000003</v>
      </c>
      <c r="D18" s="22">
        <v>1201128731</v>
      </c>
      <c r="E18" s="22">
        <v>1201128772</v>
      </c>
      <c r="F18" s="82" t="s">
        <v>360</v>
      </c>
      <c r="G18" s="174"/>
    </row>
    <row r="19" spans="1:7" ht="12.75" customHeight="1" x14ac:dyDescent="0.2">
      <c r="A19" s="6">
        <v>45182</v>
      </c>
      <c r="B19" s="7" t="s">
        <v>79</v>
      </c>
      <c r="C19" s="24">
        <v>125</v>
      </c>
      <c r="D19" s="22">
        <v>1201128731</v>
      </c>
      <c r="E19" s="7">
        <v>1201128780</v>
      </c>
      <c r="F19" s="82" t="s">
        <v>360</v>
      </c>
      <c r="G19" s="174"/>
    </row>
    <row r="20" spans="1:7" ht="12.75" customHeight="1" x14ac:dyDescent="0.2">
      <c r="A20" s="6">
        <v>45182</v>
      </c>
      <c r="B20" s="7" t="s">
        <v>79</v>
      </c>
      <c r="C20" s="24">
        <v>25410</v>
      </c>
      <c r="D20" s="22">
        <v>1201128731</v>
      </c>
      <c r="E20" s="22">
        <v>1201128798</v>
      </c>
      <c r="F20" s="82" t="s">
        <v>360</v>
      </c>
      <c r="G20" s="174"/>
    </row>
    <row r="21" spans="1:7" ht="12.75" customHeight="1" x14ac:dyDescent="0.2">
      <c r="A21" s="6">
        <v>45188</v>
      </c>
      <c r="B21" s="7" t="s">
        <v>79</v>
      </c>
      <c r="C21" s="24">
        <v>759727.44</v>
      </c>
      <c r="D21" s="7">
        <v>1201128731</v>
      </c>
      <c r="E21" s="22">
        <v>1201128749</v>
      </c>
      <c r="F21" s="82" t="s">
        <v>361</v>
      </c>
      <c r="G21" s="174"/>
    </row>
    <row r="22" spans="1:7" ht="12.75" customHeight="1" x14ac:dyDescent="0.2">
      <c r="A22" s="6">
        <v>45190</v>
      </c>
      <c r="B22" s="7" t="s">
        <v>9</v>
      </c>
      <c r="C22" s="24">
        <v>650</v>
      </c>
      <c r="D22" s="22">
        <v>80233330</v>
      </c>
      <c r="E22" s="22">
        <v>1201128848</v>
      </c>
      <c r="F22" s="82" t="s">
        <v>362</v>
      </c>
      <c r="G22" s="174"/>
    </row>
    <row r="23" spans="1:7" ht="12.75" customHeight="1" x14ac:dyDescent="0.2">
      <c r="A23" s="6">
        <v>45190</v>
      </c>
      <c r="B23" s="7" t="s">
        <v>9</v>
      </c>
      <c r="C23" s="24">
        <v>500</v>
      </c>
      <c r="D23" s="22">
        <v>80207453</v>
      </c>
      <c r="E23" s="22">
        <v>1201128855</v>
      </c>
      <c r="F23" s="82" t="s">
        <v>363</v>
      </c>
      <c r="G23" s="174"/>
    </row>
    <row r="24" spans="1:7" x14ac:dyDescent="0.2">
      <c r="A24" s="6">
        <v>45191</v>
      </c>
      <c r="B24" s="7" t="s">
        <v>9</v>
      </c>
      <c r="C24" s="24">
        <v>5084047.66</v>
      </c>
      <c r="D24" s="22">
        <v>80210240</v>
      </c>
      <c r="E24" s="22">
        <v>80211161</v>
      </c>
      <c r="F24" s="82" t="s">
        <v>364</v>
      </c>
      <c r="G24" s="174"/>
    </row>
    <row r="25" spans="1:7" ht="12.75" customHeight="1" x14ac:dyDescent="0.2">
      <c r="A25" s="6">
        <v>45194</v>
      </c>
      <c r="B25" s="7" t="s">
        <v>9</v>
      </c>
      <c r="C25" s="24">
        <v>1015</v>
      </c>
      <c r="D25" s="32">
        <v>80210304</v>
      </c>
      <c r="E25" s="22">
        <v>1201128806</v>
      </c>
      <c r="F25" s="82" t="s">
        <v>365</v>
      </c>
      <c r="G25" s="174"/>
    </row>
    <row r="26" spans="1:7" ht="12.75" customHeight="1" x14ac:dyDescent="0.2">
      <c r="A26" s="6">
        <v>45194</v>
      </c>
      <c r="B26" s="7" t="s">
        <v>79</v>
      </c>
      <c r="C26" s="24">
        <v>1393392.96</v>
      </c>
      <c r="D26" s="32">
        <v>1200965729</v>
      </c>
      <c r="E26" s="22">
        <v>1201128806</v>
      </c>
      <c r="F26" s="82" t="s">
        <v>366</v>
      </c>
      <c r="G26" s="174"/>
    </row>
    <row r="27" spans="1:7" ht="12.75" customHeight="1" x14ac:dyDescent="0.2">
      <c r="A27" s="6">
        <v>45194</v>
      </c>
      <c r="B27" s="7" t="s">
        <v>9</v>
      </c>
      <c r="C27" s="24">
        <v>5000000</v>
      </c>
      <c r="D27" s="32">
        <v>80211161</v>
      </c>
      <c r="E27" s="22">
        <v>1200965729</v>
      </c>
      <c r="F27" s="82" t="s">
        <v>367</v>
      </c>
    </row>
    <row r="28" spans="1:7" ht="12.75" customHeight="1" x14ac:dyDescent="0.2">
      <c r="A28" s="6">
        <v>45198</v>
      </c>
      <c r="B28" s="7" t="s">
        <v>79</v>
      </c>
      <c r="C28" s="24">
        <v>31900</v>
      </c>
      <c r="D28" s="7">
        <v>1201128731</v>
      </c>
      <c r="E28" s="22">
        <v>1201128749</v>
      </c>
      <c r="F28" s="82" t="s">
        <v>368</v>
      </c>
      <c r="G28" s="174"/>
    </row>
    <row r="29" spans="1:7" x14ac:dyDescent="0.2">
      <c r="A29" s="35"/>
      <c r="B29" s="44"/>
      <c r="C29" s="34"/>
      <c r="D29" s="78"/>
      <c r="E29" s="44"/>
      <c r="F29" s="37"/>
    </row>
    <row r="30" spans="1:7" x14ac:dyDescent="0.2">
      <c r="A30" s="35"/>
      <c r="B30" s="89" t="s">
        <v>35</v>
      </c>
      <c r="C30" s="47">
        <f>SUM(C4:C29)</f>
        <v>12671804.32</v>
      </c>
      <c r="D30" s="78"/>
      <c r="E30" s="61"/>
      <c r="F30" s="37"/>
    </row>
    <row r="31" spans="1:7" x14ac:dyDescent="0.2">
      <c r="A31" s="35"/>
      <c r="B31" s="89"/>
      <c r="C31" s="60"/>
      <c r="D31" s="78"/>
      <c r="E31" s="61"/>
      <c r="F31" s="37"/>
    </row>
    <row r="32" spans="1:7" x14ac:dyDescent="0.2">
      <c r="A32" s="100" t="s">
        <v>36</v>
      </c>
      <c r="B32" s="75"/>
      <c r="C32" s="34"/>
      <c r="D32" s="78"/>
      <c r="E32" s="78"/>
      <c r="F32" s="37"/>
    </row>
    <row r="33" spans="1:7" x14ac:dyDescent="0.2">
      <c r="A33" s="96" t="s">
        <v>3</v>
      </c>
      <c r="B33" s="96" t="s">
        <v>4</v>
      </c>
      <c r="C33" s="96" t="s">
        <v>5</v>
      </c>
      <c r="D33" s="95" t="s">
        <v>6</v>
      </c>
      <c r="E33" s="55" t="s">
        <v>7</v>
      </c>
      <c r="F33" s="95" t="s">
        <v>8</v>
      </c>
    </row>
    <row r="34" spans="1:7" ht="12.75" customHeight="1" x14ac:dyDescent="0.2">
      <c r="A34" s="6">
        <v>45170</v>
      </c>
      <c r="B34" s="7" t="s">
        <v>79</v>
      </c>
      <c r="C34" s="24">
        <v>995.87</v>
      </c>
      <c r="D34" s="32">
        <v>1201128749</v>
      </c>
      <c r="E34" s="22" t="s">
        <v>37</v>
      </c>
      <c r="F34" s="82" t="s">
        <v>369</v>
      </c>
      <c r="G34" s="174"/>
    </row>
    <row r="35" spans="1:7" ht="12.75" customHeight="1" x14ac:dyDescent="0.2">
      <c r="A35" s="6">
        <v>45176</v>
      </c>
      <c r="B35" s="7" t="s">
        <v>79</v>
      </c>
      <c r="C35" s="24">
        <v>94.5</v>
      </c>
      <c r="D35" s="32">
        <v>1201128749</v>
      </c>
      <c r="E35" s="22" t="s">
        <v>37</v>
      </c>
      <c r="F35" s="82" t="s">
        <v>370</v>
      </c>
      <c r="G35" s="174"/>
    </row>
    <row r="36" spans="1:7" ht="12.75" customHeight="1" x14ac:dyDescent="0.2">
      <c r="A36" s="6">
        <v>45177</v>
      </c>
      <c r="B36" s="7" t="s">
        <v>79</v>
      </c>
      <c r="C36" s="24">
        <v>178.54</v>
      </c>
      <c r="D36" s="32">
        <v>1201128749</v>
      </c>
      <c r="E36" s="22" t="s">
        <v>37</v>
      </c>
      <c r="F36" s="82" t="s">
        <v>371</v>
      </c>
      <c r="G36" s="174"/>
    </row>
    <row r="37" spans="1:7" ht="12.75" customHeight="1" x14ac:dyDescent="0.2">
      <c r="A37" s="6">
        <v>45183</v>
      </c>
      <c r="B37" s="7" t="s">
        <v>79</v>
      </c>
      <c r="C37" s="12">
        <v>4185.66</v>
      </c>
      <c r="D37" s="32">
        <v>1201128731</v>
      </c>
      <c r="E37" s="32" t="s">
        <v>40</v>
      </c>
      <c r="F37" s="10" t="s">
        <v>372</v>
      </c>
    </row>
    <row r="38" spans="1:7" ht="12.75" customHeight="1" x14ac:dyDescent="0.2">
      <c r="A38" s="6">
        <v>45184</v>
      </c>
      <c r="B38" s="7" t="s">
        <v>79</v>
      </c>
      <c r="C38" s="12">
        <v>13961.82</v>
      </c>
      <c r="D38" s="22">
        <v>1201128749</v>
      </c>
      <c r="E38" s="22" t="s">
        <v>43</v>
      </c>
      <c r="F38" s="82" t="s">
        <v>373</v>
      </c>
      <c r="G38" s="2"/>
    </row>
    <row r="39" spans="1:7" ht="12.75" customHeight="1" x14ac:dyDescent="0.2">
      <c r="A39" s="6">
        <v>45184</v>
      </c>
      <c r="B39" s="7" t="s">
        <v>79</v>
      </c>
      <c r="C39" s="12">
        <v>5088.83</v>
      </c>
      <c r="D39" s="22">
        <v>1201128749</v>
      </c>
      <c r="E39" s="22" t="s">
        <v>43</v>
      </c>
      <c r="F39" s="82" t="s">
        <v>374</v>
      </c>
    </row>
    <row r="40" spans="1:7" ht="12.75" customHeight="1" x14ac:dyDescent="0.2">
      <c r="A40" s="6">
        <v>45184</v>
      </c>
      <c r="B40" s="7" t="s">
        <v>79</v>
      </c>
      <c r="C40" s="12">
        <v>1732.38</v>
      </c>
      <c r="D40" s="22">
        <v>1201128749</v>
      </c>
      <c r="E40" s="22" t="s">
        <v>43</v>
      </c>
      <c r="F40" s="82" t="s">
        <v>375</v>
      </c>
      <c r="G40" s="2"/>
    </row>
    <row r="41" spans="1:7" ht="12.75" customHeight="1" x14ac:dyDescent="0.2">
      <c r="A41" s="6">
        <v>45184</v>
      </c>
      <c r="B41" s="7" t="s">
        <v>79</v>
      </c>
      <c r="C41" s="12">
        <v>1750.73</v>
      </c>
      <c r="D41" s="22">
        <v>1201128749</v>
      </c>
      <c r="E41" s="22" t="s">
        <v>43</v>
      </c>
      <c r="F41" s="82" t="s">
        <v>376</v>
      </c>
      <c r="G41" s="2"/>
    </row>
    <row r="42" spans="1:7" ht="12.75" customHeight="1" x14ac:dyDescent="0.2">
      <c r="A42" s="6">
        <v>45184</v>
      </c>
      <c r="B42" s="7" t="s">
        <v>79</v>
      </c>
      <c r="C42" s="12">
        <v>600</v>
      </c>
      <c r="D42" s="22" t="s">
        <v>377</v>
      </c>
      <c r="E42" s="22" t="s">
        <v>43</v>
      </c>
      <c r="F42" s="82" t="s">
        <v>376</v>
      </c>
      <c r="G42" s="2"/>
    </row>
    <row r="43" spans="1:7" ht="12.75" customHeight="1" x14ac:dyDescent="0.2">
      <c r="A43" s="6">
        <v>45184</v>
      </c>
      <c r="B43" s="7" t="s">
        <v>79</v>
      </c>
      <c r="C43" s="12">
        <v>1732.38</v>
      </c>
      <c r="D43" s="22">
        <v>1201128749</v>
      </c>
      <c r="E43" s="22" t="s">
        <v>43</v>
      </c>
      <c r="F43" s="82" t="s">
        <v>375</v>
      </c>
    </row>
    <row r="44" spans="1:7" ht="12.75" customHeight="1" x14ac:dyDescent="0.2">
      <c r="A44" s="6">
        <v>45184</v>
      </c>
      <c r="B44" s="7" t="s">
        <v>79</v>
      </c>
      <c r="C44" s="24">
        <v>65</v>
      </c>
      <c r="D44" s="32" t="s">
        <v>37</v>
      </c>
      <c r="E44" s="22">
        <v>1201128749</v>
      </c>
      <c r="F44" s="82" t="s">
        <v>378</v>
      </c>
    </row>
    <row r="45" spans="1:7" x14ac:dyDescent="0.2">
      <c r="A45" s="6">
        <v>45191</v>
      </c>
      <c r="B45" s="7" t="s">
        <v>79</v>
      </c>
      <c r="C45" s="24">
        <v>736.51</v>
      </c>
      <c r="D45" s="32">
        <v>1201128749</v>
      </c>
      <c r="E45" s="22" t="s">
        <v>37</v>
      </c>
      <c r="F45" s="82" t="s">
        <v>379</v>
      </c>
      <c r="G45" s="174"/>
    </row>
    <row r="46" spans="1:7" ht="12.75" customHeight="1" x14ac:dyDescent="0.2">
      <c r="A46" s="6">
        <v>45197</v>
      </c>
      <c r="B46" s="7" t="s">
        <v>79</v>
      </c>
      <c r="C46" s="12">
        <v>12768.18</v>
      </c>
      <c r="D46" s="22">
        <v>1201128749</v>
      </c>
      <c r="E46" s="22" t="s">
        <v>43</v>
      </c>
      <c r="F46" s="82" t="s">
        <v>381</v>
      </c>
    </row>
    <row r="47" spans="1:7" ht="12.75" customHeight="1" x14ac:dyDescent="0.2">
      <c r="A47" s="6">
        <v>45197</v>
      </c>
      <c r="B47" s="7" t="s">
        <v>79</v>
      </c>
      <c r="C47" s="12">
        <v>5323.83</v>
      </c>
      <c r="D47" s="22">
        <v>1201128749</v>
      </c>
      <c r="E47" s="22" t="s">
        <v>43</v>
      </c>
      <c r="F47" s="82" t="s">
        <v>382</v>
      </c>
      <c r="G47" s="2"/>
    </row>
    <row r="48" spans="1:7" ht="12.75" customHeight="1" x14ac:dyDescent="0.2">
      <c r="A48" s="6">
        <v>45197</v>
      </c>
      <c r="B48" s="7" t="s">
        <v>79</v>
      </c>
      <c r="C48" s="12">
        <v>2169.1999999999998</v>
      </c>
      <c r="D48" s="22">
        <v>1201128749</v>
      </c>
      <c r="E48" s="22" t="s">
        <v>43</v>
      </c>
      <c r="F48" s="82" t="s">
        <v>381</v>
      </c>
      <c r="G48" s="174"/>
    </row>
    <row r="49" spans="1:7" ht="12.75" customHeight="1" x14ac:dyDescent="0.2">
      <c r="A49" s="6">
        <v>45197</v>
      </c>
      <c r="B49" s="7" t="s">
        <v>79</v>
      </c>
      <c r="C49" s="12">
        <v>1432.38</v>
      </c>
      <c r="D49" s="22">
        <v>1201128749</v>
      </c>
      <c r="E49" s="22" t="s">
        <v>43</v>
      </c>
      <c r="F49" s="82" t="s">
        <v>382</v>
      </c>
      <c r="G49" s="174"/>
    </row>
    <row r="50" spans="1:7" ht="12.75" customHeight="1" x14ac:dyDescent="0.2">
      <c r="A50" s="6" t="s">
        <v>383</v>
      </c>
      <c r="B50" s="7" t="s">
        <v>79</v>
      </c>
      <c r="C50" s="24">
        <v>220.97</v>
      </c>
      <c r="D50" s="32">
        <v>1201128749</v>
      </c>
      <c r="E50" s="22" t="s">
        <v>37</v>
      </c>
      <c r="F50" s="82" t="s">
        <v>384</v>
      </c>
    </row>
    <row r="51" spans="1:7" x14ac:dyDescent="0.2">
      <c r="A51" s="35"/>
      <c r="B51" s="62"/>
      <c r="C51" s="99"/>
      <c r="D51" s="92"/>
      <c r="E51" s="50"/>
      <c r="F51" s="90"/>
    </row>
    <row r="52" spans="1:7" x14ac:dyDescent="0.2">
      <c r="A52" s="35"/>
      <c r="B52" s="89" t="s">
        <v>35</v>
      </c>
      <c r="C52" s="47">
        <f>SUM(C34:C51)</f>
        <v>53036.78</v>
      </c>
      <c r="D52" s="98"/>
      <c r="E52" s="61"/>
      <c r="F52" s="37"/>
    </row>
    <row r="53" spans="1:7" x14ac:dyDescent="0.2">
      <c r="A53" s="35"/>
      <c r="B53" s="78"/>
      <c r="C53" s="60"/>
      <c r="D53" s="78"/>
      <c r="E53" s="78"/>
      <c r="F53" s="37"/>
    </row>
    <row r="54" spans="1:7" x14ac:dyDescent="0.2">
      <c r="A54" s="97" t="s">
        <v>53</v>
      </c>
      <c r="B54" s="58"/>
      <c r="C54" s="57"/>
      <c r="D54" s="78"/>
      <c r="E54" s="78"/>
      <c r="F54" s="37"/>
    </row>
    <row r="55" spans="1:7" x14ac:dyDescent="0.2">
      <c r="A55" s="97"/>
      <c r="B55" s="58"/>
      <c r="C55" s="57"/>
      <c r="D55" s="78"/>
      <c r="E55" s="78"/>
      <c r="F55" s="37"/>
    </row>
    <row r="56" spans="1:7" x14ac:dyDescent="0.2">
      <c r="A56" s="96" t="s">
        <v>3</v>
      </c>
      <c r="B56" s="96" t="s">
        <v>4</v>
      </c>
      <c r="C56" s="96" t="s">
        <v>5</v>
      </c>
      <c r="D56" s="95" t="s">
        <v>6</v>
      </c>
      <c r="E56" s="55" t="s">
        <v>7</v>
      </c>
      <c r="F56" s="95" t="s">
        <v>8</v>
      </c>
    </row>
    <row r="57" spans="1:7" ht="12.75" customHeight="1" x14ac:dyDescent="0.2">
      <c r="A57" s="6">
        <v>45196</v>
      </c>
      <c r="B57" s="7" t="s">
        <v>119</v>
      </c>
      <c r="C57" s="24">
        <v>135917.5</v>
      </c>
      <c r="D57" s="32">
        <v>80230030</v>
      </c>
      <c r="E57" s="22" t="s">
        <v>54</v>
      </c>
      <c r="F57" s="82" t="s">
        <v>380</v>
      </c>
      <c r="G57" s="174"/>
    </row>
    <row r="58" spans="1:7" x14ac:dyDescent="0.2">
      <c r="A58" s="94"/>
      <c r="B58" s="52"/>
      <c r="C58" s="93"/>
      <c r="D58" s="92"/>
      <c r="E58" s="91"/>
      <c r="F58" s="90"/>
    </row>
    <row r="59" spans="1:7" x14ac:dyDescent="0.2">
      <c r="A59" s="35"/>
      <c r="B59" s="89" t="s">
        <v>35</v>
      </c>
      <c r="C59" s="189">
        <f>SUM(C57:C58)</f>
        <v>135917.5</v>
      </c>
      <c r="D59" s="78"/>
      <c r="E59" s="44"/>
      <c r="F59" s="37"/>
    </row>
    <row r="60" spans="1:7" x14ac:dyDescent="0.2">
      <c r="A60" s="35"/>
      <c r="B60" s="89"/>
      <c r="C60" s="34"/>
      <c r="D60" s="78"/>
      <c r="E60" s="44"/>
      <c r="F60" s="37"/>
    </row>
    <row r="61" spans="1:7" x14ac:dyDescent="0.2">
      <c r="A61" s="184" t="s">
        <v>77</v>
      </c>
      <c r="B61" s="184"/>
      <c r="C61" s="47">
        <f>C30+C52+C59</f>
        <v>12860758.6</v>
      </c>
      <c r="D61" s="78"/>
      <c r="E61" s="78"/>
      <c r="F61" s="37"/>
    </row>
    <row r="62" spans="1:7" x14ac:dyDescent="0.2">
      <c r="A62" s="35"/>
      <c r="B62" s="78"/>
      <c r="C62" s="34"/>
      <c r="D62" s="78"/>
      <c r="E62" s="78"/>
      <c r="F62" s="37"/>
    </row>
    <row r="63" spans="1:7" x14ac:dyDescent="0.2">
      <c r="A63" s="35"/>
      <c r="B63" s="78"/>
      <c r="C63" s="34"/>
      <c r="D63" s="78"/>
      <c r="E63" s="78"/>
      <c r="F63" s="37"/>
    </row>
    <row r="64" spans="1:7" x14ac:dyDescent="0.2">
      <c r="A64" s="35"/>
      <c r="B64" s="78"/>
      <c r="C64" s="34"/>
      <c r="D64" s="78"/>
      <c r="E64" s="78"/>
      <c r="F64" s="37"/>
    </row>
    <row r="65" spans="1:6" x14ac:dyDescent="0.2">
      <c r="A65" s="35"/>
      <c r="B65" s="78"/>
      <c r="C65" s="34"/>
      <c r="D65" s="78"/>
      <c r="E65" s="78"/>
      <c r="F65" s="37"/>
    </row>
    <row r="66" spans="1:6" x14ac:dyDescent="0.2">
      <c r="A66" s="35"/>
      <c r="B66" s="78"/>
      <c r="C66" s="34"/>
      <c r="D66" s="78"/>
      <c r="E66" s="78"/>
      <c r="F66" s="37"/>
    </row>
    <row r="67" spans="1:6" x14ac:dyDescent="0.2">
      <c r="A67" s="35"/>
      <c r="B67" s="78"/>
      <c r="C67" s="34"/>
      <c r="D67" s="78"/>
      <c r="E67" s="78"/>
      <c r="F67" s="37"/>
    </row>
    <row r="68" spans="1:6" x14ac:dyDescent="0.2">
      <c r="A68" s="35"/>
      <c r="B68" s="78"/>
      <c r="C68" s="34"/>
      <c r="D68" s="78"/>
      <c r="E68" s="78"/>
      <c r="F68" s="37"/>
    </row>
    <row r="69" spans="1:6" x14ac:dyDescent="0.2">
      <c r="A69" s="35"/>
      <c r="B69" s="78"/>
      <c r="C69" s="34"/>
      <c r="D69" s="78"/>
      <c r="E69" s="78"/>
      <c r="F69" s="37"/>
    </row>
    <row r="70" spans="1:6" x14ac:dyDescent="0.2">
      <c r="A70" s="35"/>
      <c r="B70" s="78"/>
      <c r="C70" s="34"/>
      <c r="D70" s="78"/>
      <c r="E70" s="78"/>
      <c r="F70" s="37"/>
    </row>
    <row r="71" spans="1:6" x14ac:dyDescent="0.2">
      <c r="A71" s="38"/>
      <c r="B71" s="78"/>
      <c r="C71" s="34"/>
      <c r="D71" s="78"/>
      <c r="E71" s="78"/>
      <c r="F71" s="37"/>
    </row>
    <row r="72" spans="1:6" x14ac:dyDescent="0.2">
      <c r="A72" s="38"/>
      <c r="B72" s="78"/>
      <c r="C72" s="34"/>
      <c r="D72" s="78"/>
      <c r="E72" s="78"/>
    </row>
    <row r="73" spans="1:6" x14ac:dyDescent="0.2">
      <c r="A73" s="35"/>
      <c r="B73" s="78"/>
      <c r="C73" s="34"/>
      <c r="D73" s="78"/>
      <c r="E73" s="78"/>
      <c r="F73" s="37"/>
    </row>
    <row r="74" spans="1:6" x14ac:dyDescent="0.2">
      <c r="A74" s="35"/>
      <c r="B74" s="78"/>
      <c r="C74" s="34"/>
      <c r="D74" s="78"/>
      <c r="E74" s="78"/>
    </row>
    <row r="75" spans="1:6" x14ac:dyDescent="0.2">
      <c r="A75" s="35"/>
      <c r="B75" s="78"/>
      <c r="C75" s="34"/>
      <c r="D75" s="78"/>
      <c r="E75" s="78"/>
    </row>
    <row r="76" spans="1:6" x14ac:dyDescent="0.2">
      <c r="A76" s="35"/>
      <c r="B76" s="78"/>
      <c r="C76" s="34"/>
      <c r="D76" s="78"/>
      <c r="E76" s="78"/>
    </row>
    <row r="77" spans="1:6" x14ac:dyDescent="0.2">
      <c r="A77" s="35"/>
      <c r="B77" s="78"/>
      <c r="C77" s="34"/>
      <c r="D77" s="78"/>
      <c r="E77" s="78"/>
    </row>
    <row r="78" spans="1:6" x14ac:dyDescent="0.2">
      <c r="A78" s="35"/>
      <c r="B78" s="78"/>
      <c r="C78" s="34"/>
      <c r="D78" s="78"/>
      <c r="E78" s="78"/>
    </row>
    <row r="79" spans="1:6" x14ac:dyDescent="0.2">
      <c r="A79" s="35"/>
      <c r="B79" s="78"/>
      <c r="C79" s="34"/>
      <c r="D79" s="78"/>
      <c r="E79" s="78"/>
    </row>
    <row r="80" spans="1:6" x14ac:dyDescent="0.2">
      <c r="A80" s="35"/>
      <c r="B80" s="78"/>
      <c r="C80" s="34"/>
      <c r="D80" s="78"/>
      <c r="E80" s="78"/>
      <c r="F80" s="36"/>
    </row>
    <row r="81" spans="1:5" x14ac:dyDescent="0.2">
      <c r="A81" s="35"/>
      <c r="B81" s="78"/>
      <c r="C81" s="34"/>
      <c r="D81" s="78"/>
      <c r="E81" s="78"/>
    </row>
    <row r="82" spans="1:5" x14ac:dyDescent="0.2">
      <c r="A82" s="35"/>
      <c r="B82" s="78"/>
      <c r="C82" s="34"/>
      <c r="D82" s="78"/>
      <c r="E82" s="78"/>
    </row>
    <row r="83" spans="1:5" x14ac:dyDescent="0.2">
      <c r="A83" s="35"/>
      <c r="B83" s="78"/>
      <c r="C83" s="34"/>
      <c r="D83" s="78"/>
      <c r="E83" s="78"/>
    </row>
  </sheetData>
  <mergeCells count="3">
    <mergeCell ref="D1:F1"/>
    <mergeCell ref="A2:F2"/>
    <mergeCell ref="A61:B61"/>
  </mergeCells>
  <pageMargins left="0.7" right="0.7" top="0.75" bottom="0.75" header="0.3" footer="0.3"/>
  <pageSetup scale="8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7"/>
  <sheetViews>
    <sheetView topLeftCell="A13" workbookViewId="0">
      <selection activeCell="L18" sqref="L18"/>
    </sheetView>
  </sheetViews>
  <sheetFormatPr defaultRowHeight="12.75" x14ac:dyDescent="0.2"/>
  <cols>
    <col min="1" max="1" width="15" style="33" customWidth="1"/>
    <col min="2" max="2" width="14.7109375" bestFit="1" customWidth="1"/>
    <col min="3" max="3" width="14" bestFit="1" customWidth="1"/>
    <col min="4" max="4" width="11" bestFit="1" customWidth="1"/>
    <col min="5" max="5" width="17.7109375" bestFit="1" customWidth="1"/>
    <col min="6" max="6" width="39.7109375" bestFit="1" customWidth="1"/>
    <col min="10" max="10" width="9.85546875" bestFit="1" customWidth="1"/>
    <col min="11" max="11" width="12.42578125" bestFit="1" customWidth="1"/>
  </cols>
  <sheetData>
    <row r="1" spans="1:8" s="1" customFormat="1" ht="21" thickBot="1" x14ac:dyDescent="0.35">
      <c r="A1" s="178" t="s">
        <v>102</v>
      </c>
      <c r="B1" s="178"/>
      <c r="C1" s="178"/>
      <c r="D1" s="178"/>
      <c r="E1" s="178"/>
      <c r="F1" s="178"/>
    </row>
    <row r="2" spans="1:8" x14ac:dyDescent="0.2">
      <c r="A2" s="179"/>
      <c r="B2" s="179"/>
      <c r="C2" s="179"/>
      <c r="D2" s="179"/>
      <c r="E2" s="179"/>
      <c r="F2" s="179"/>
    </row>
    <row r="3" spans="1:8" s="36" customFormat="1" x14ac:dyDescent="0.2">
      <c r="A3" s="77" t="s">
        <v>2</v>
      </c>
      <c r="B3" s="56"/>
      <c r="C3" s="56"/>
      <c r="D3" s="55"/>
      <c r="E3" s="55"/>
      <c r="F3" s="55"/>
    </row>
    <row r="4" spans="1:8" s="36" customFormat="1" x14ac:dyDescent="0.2">
      <c r="A4" s="77"/>
      <c r="B4" s="56"/>
      <c r="C4" s="56"/>
      <c r="D4" s="55"/>
      <c r="E4" s="55"/>
      <c r="F4" s="55"/>
    </row>
    <row r="5" spans="1:8" s="36" customFormat="1" x14ac:dyDescent="0.2">
      <c r="A5" s="56" t="s">
        <v>3</v>
      </c>
      <c r="B5" s="56" t="s">
        <v>4</v>
      </c>
      <c r="C5" s="56" t="s">
        <v>5</v>
      </c>
      <c r="D5" s="56" t="s">
        <v>6</v>
      </c>
      <c r="E5" s="56" t="s">
        <v>7</v>
      </c>
      <c r="F5" s="56" t="s">
        <v>8</v>
      </c>
    </row>
    <row r="6" spans="1:8" s="2" customFormat="1" x14ac:dyDescent="0.2">
      <c r="A6" s="53">
        <v>44874</v>
      </c>
      <c r="B6" s="52" t="s">
        <v>79</v>
      </c>
      <c r="C6" s="70">
        <v>8235</v>
      </c>
      <c r="D6" s="50">
        <v>1201128731</v>
      </c>
      <c r="E6" s="50">
        <v>1201128723</v>
      </c>
      <c r="F6" s="68" t="s">
        <v>101</v>
      </c>
      <c r="G6" s="65"/>
    </row>
    <row r="7" spans="1:8" s="2" customFormat="1" x14ac:dyDescent="0.2">
      <c r="A7" s="38">
        <v>44874</v>
      </c>
      <c r="B7" s="44" t="s">
        <v>79</v>
      </c>
      <c r="C7" s="76">
        <v>1750</v>
      </c>
      <c r="D7" s="50">
        <v>1201128731</v>
      </c>
      <c r="E7" s="50">
        <v>1201128715</v>
      </c>
      <c r="F7" s="68" t="s">
        <v>101</v>
      </c>
      <c r="G7" s="65"/>
    </row>
    <row r="8" spans="1:8" s="2" customFormat="1" x14ac:dyDescent="0.2">
      <c r="A8" s="38">
        <v>44874</v>
      </c>
      <c r="B8" s="44" t="s">
        <v>79</v>
      </c>
      <c r="C8" s="76">
        <v>97992.21</v>
      </c>
      <c r="D8" s="50">
        <v>1201128731</v>
      </c>
      <c r="E8" s="50">
        <v>1201128756</v>
      </c>
      <c r="F8" s="68" t="s">
        <v>101</v>
      </c>
      <c r="G8" s="65"/>
    </row>
    <row r="9" spans="1:8" s="2" customFormat="1" x14ac:dyDescent="0.2">
      <c r="A9" s="53">
        <v>44874</v>
      </c>
      <c r="B9" s="52" t="s">
        <v>79</v>
      </c>
      <c r="C9" s="76">
        <v>28870.81</v>
      </c>
      <c r="D9" s="50">
        <v>1201128731</v>
      </c>
      <c r="E9" s="50">
        <v>1201128772</v>
      </c>
      <c r="F9" s="68" t="s">
        <v>101</v>
      </c>
      <c r="G9" s="65"/>
    </row>
    <row r="10" spans="1:8" s="2" customFormat="1" x14ac:dyDescent="0.2">
      <c r="A10" s="38">
        <v>44874</v>
      </c>
      <c r="B10" s="44" t="s">
        <v>79</v>
      </c>
      <c r="C10" s="76">
        <v>8180</v>
      </c>
      <c r="D10" s="50">
        <v>1201128731</v>
      </c>
      <c r="E10" s="50">
        <v>1201128707</v>
      </c>
      <c r="F10" s="68" t="s">
        <v>101</v>
      </c>
      <c r="G10" s="65"/>
      <c r="H10" s="12"/>
    </row>
    <row r="11" spans="1:8" s="2" customFormat="1" x14ac:dyDescent="0.2">
      <c r="A11" s="53">
        <v>44874</v>
      </c>
      <c r="B11" s="44" t="s">
        <v>79</v>
      </c>
      <c r="C11" s="76">
        <v>120415</v>
      </c>
      <c r="D11" s="50">
        <v>1201128731</v>
      </c>
      <c r="E11" s="50">
        <v>1201128798</v>
      </c>
      <c r="F11" s="68" t="s">
        <v>100</v>
      </c>
      <c r="G11" s="65"/>
      <c r="H11" s="12"/>
    </row>
    <row r="12" spans="1:8" s="2" customFormat="1" x14ac:dyDescent="0.2">
      <c r="A12" s="53">
        <v>44874</v>
      </c>
      <c r="B12" s="44" t="s">
        <v>79</v>
      </c>
      <c r="C12" s="76">
        <v>12100</v>
      </c>
      <c r="D12" s="50">
        <v>1201128731</v>
      </c>
      <c r="E12" s="50">
        <v>1201128806</v>
      </c>
      <c r="F12" s="68" t="s">
        <v>100</v>
      </c>
      <c r="G12" s="65"/>
      <c r="H12" s="24"/>
    </row>
    <row r="13" spans="1:8" s="2" customFormat="1" x14ac:dyDescent="0.2">
      <c r="A13" s="38">
        <v>44874</v>
      </c>
      <c r="B13" s="52" t="s">
        <v>79</v>
      </c>
      <c r="C13" s="76">
        <v>3580</v>
      </c>
      <c r="D13" s="50">
        <v>1201128731</v>
      </c>
      <c r="E13" s="50">
        <v>1201128707</v>
      </c>
      <c r="F13" s="68" t="s">
        <v>100</v>
      </c>
      <c r="G13" s="65"/>
      <c r="H13" s="24"/>
    </row>
    <row r="14" spans="1:8" s="2" customFormat="1" x14ac:dyDescent="0.2">
      <c r="A14" s="38">
        <v>44874</v>
      </c>
      <c r="B14" s="44" t="s">
        <v>79</v>
      </c>
      <c r="C14" s="70">
        <v>75</v>
      </c>
      <c r="D14" s="44">
        <v>1201128756</v>
      </c>
      <c r="E14" s="44">
        <v>1201128715</v>
      </c>
      <c r="F14" s="68" t="s">
        <v>100</v>
      </c>
      <c r="G14" s="65"/>
    </row>
    <row r="15" spans="1:8" s="2" customFormat="1" x14ac:dyDescent="0.2">
      <c r="A15" s="38">
        <v>44874</v>
      </c>
      <c r="B15" s="44" t="s">
        <v>79</v>
      </c>
      <c r="C15" s="70">
        <v>2790</v>
      </c>
      <c r="D15" s="44">
        <v>1201128731</v>
      </c>
      <c r="E15" s="44">
        <v>1201128723</v>
      </c>
      <c r="F15" s="68" t="s">
        <v>100</v>
      </c>
      <c r="G15" s="65"/>
    </row>
    <row r="16" spans="1:8" s="2" customFormat="1" x14ac:dyDescent="0.2">
      <c r="A16" s="38">
        <v>44876</v>
      </c>
      <c r="B16" s="44" t="s">
        <v>12</v>
      </c>
      <c r="C16" s="76">
        <v>40270.61</v>
      </c>
      <c r="D16" s="44">
        <v>1201128756</v>
      </c>
      <c r="E16" s="44">
        <v>1201128731</v>
      </c>
      <c r="F16" s="44" t="s">
        <v>99</v>
      </c>
    </row>
    <row r="17" spans="1:13" s="2" customFormat="1" x14ac:dyDescent="0.2">
      <c r="A17" s="38">
        <v>44876</v>
      </c>
      <c r="B17" s="44" t="s">
        <v>12</v>
      </c>
      <c r="C17" s="76">
        <v>12787.34</v>
      </c>
      <c r="D17" s="44">
        <v>1201128772</v>
      </c>
      <c r="E17" s="44">
        <v>1201128731</v>
      </c>
      <c r="F17" s="44" t="s">
        <v>99</v>
      </c>
    </row>
    <row r="18" spans="1:13" s="2" customFormat="1" x14ac:dyDescent="0.2">
      <c r="A18" s="38">
        <v>44881</v>
      </c>
      <c r="B18" s="44" t="s">
        <v>79</v>
      </c>
      <c r="C18" s="70">
        <v>38820</v>
      </c>
      <c r="D18" s="44">
        <v>1200965729</v>
      </c>
      <c r="E18" s="44">
        <v>1201128806</v>
      </c>
      <c r="F18" s="68" t="s">
        <v>98</v>
      </c>
      <c r="G18" s="65"/>
    </row>
    <row r="19" spans="1:13" s="2" customFormat="1" x14ac:dyDescent="0.2">
      <c r="A19" s="38">
        <v>44881</v>
      </c>
      <c r="B19" s="44" t="s">
        <v>9</v>
      </c>
      <c r="C19" s="70">
        <v>305000</v>
      </c>
      <c r="D19" s="44">
        <v>80211161</v>
      </c>
      <c r="E19" s="44">
        <v>1201128798</v>
      </c>
      <c r="F19" s="68" t="s">
        <v>97</v>
      </c>
      <c r="G19" s="65"/>
      <c r="J19" s="64"/>
      <c r="K19" s="64"/>
      <c r="L19" s="64"/>
      <c r="M19" s="64"/>
    </row>
    <row r="20" spans="1:13" s="36" customFormat="1" x14ac:dyDescent="0.2">
      <c r="A20" s="38"/>
      <c r="B20" s="44"/>
      <c r="C20" s="51"/>
      <c r="D20" s="44"/>
      <c r="E20" s="44"/>
      <c r="F20" s="48"/>
    </row>
    <row r="21" spans="1:13" s="36" customFormat="1" x14ac:dyDescent="0.2">
      <c r="A21" s="38"/>
      <c r="B21" s="44"/>
      <c r="C21" s="45"/>
      <c r="D21" s="44"/>
      <c r="E21" s="44"/>
      <c r="F21" s="43"/>
      <c r="G21" s="63"/>
    </row>
    <row r="22" spans="1:13" s="36" customFormat="1" x14ac:dyDescent="0.2">
      <c r="A22" s="38"/>
      <c r="B22" s="46" t="s">
        <v>35</v>
      </c>
      <c r="C22" s="47">
        <f>SUM(C6:C21)</f>
        <v>680865.97</v>
      </c>
      <c r="D22" s="44"/>
      <c r="E22" s="61"/>
      <c r="F22" s="43"/>
      <c r="G22" s="63"/>
    </row>
    <row r="23" spans="1:13" s="36" customFormat="1" x14ac:dyDescent="0.2">
      <c r="A23" s="38"/>
      <c r="B23" s="46"/>
      <c r="C23" s="60"/>
      <c r="D23" s="44"/>
      <c r="E23" s="61"/>
      <c r="F23" s="43"/>
      <c r="G23" s="63"/>
    </row>
    <row r="24" spans="1:13" s="36" customFormat="1" x14ac:dyDescent="0.2">
      <c r="A24" s="180" t="s">
        <v>36</v>
      </c>
      <c r="B24" s="180"/>
      <c r="C24" s="45"/>
      <c r="D24" s="44"/>
      <c r="E24" s="44"/>
      <c r="F24" s="43"/>
      <c r="G24" s="63"/>
    </row>
    <row r="25" spans="1:13" s="36" customFormat="1" x14ac:dyDescent="0.2">
      <c r="A25" s="59"/>
      <c r="B25" s="75"/>
      <c r="C25" s="45"/>
      <c r="D25" s="44"/>
      <c r="E25" s="44"/>
      <c r="F25" s="43"/>
      <c r="G25" s="63"/>
    </row>
    <row r="26" spans="1:13" s="36" customFormat="1" x14ac:dyDescent="0.2">
      <c r="A26" s="56" t="s">
        <v>3</v>
      </c>
      <c r="B26" s="56" t="s">
        <v>4</v>
      </c>
      <c r="C26" s="56" t="s">
        <v>5</v>
      </c>
      <c r="D26" s="56" t="s">
        <v>6</v>
      </c>
      <c r="E26" s="56" t="s">
        <v>7</v>
      </c>
      <c r="F26" s="56" t="s">
        <v>8</v>
      </c>
      <c r="G26" s="63"/>
    </row>
    <row r="27" spans="1:13" s="2" customFormat="1" x14ac:dyDescent="0.2">
      <c r="A27" s="74">
        <v>44866</v>
      </c>
      <c r="B27" s="71" t="s">
        <v>79</v>
      </c>
      <c r="C27" s="73">
        <v>2543.9299999999998</v>
      </c>
      <c r="D27" s="72">
        <v>1201128749</v>
      </c>
      <c r="E27" s="72" t="s">
        <v>43</v>
      </c>
      <c r="F27" s="71" t="s">
        <v>96</v>
      </c>
    </row>
    <row r="28" spans="1:13" s="2" customFormat="1" x14ac:dyDescent="0.2">
      <c r="A28" s="53">
        <v>44869</v>
      </c>
      <c r="B28" s="44" t="s">
        <v>12</v>
      </c>
      <c r="C28" s="67">
        <v>85</v>
      </c>
      <c r="D28" s="66">
        <v>1201128749</v>
      </c>
      <c r="E28" s="44" t="s">
        <v>37</v>
      </c>
      <c r="F28" s="44" t="s">
        <v>95</v>
      </c>
    </row>
    <row r="29" spans="1:13" s="2" customFormat="1" x14ac:dyDescent="0.2">
      <c r="A29" s="53">
        <v>44869</v>
      </c>
      <c r="B29" s="44" t="s">
        <v>12</v>
      </c>
      <c r="C29" s="67">
        <v>481.93</v>
      </c>
      <c r="D29" s="66">
        <v>1201128749</v>
      </c>
      <c r="E29" s="44" t="s">
        <v>37</v>
      </c>
      <c r="F29" s="44" t="s">
        <v>94</v>
      </c>
    </row>
    <row r="30" spans="1:13" s="2" customFormat="1" x14ac:dyDescent="0.2">
      <c r="A30" s="38">
        <v>44874</v>
      </c>
      <c r="B30" s="44" t="s">
        <v>79</v>
      </c>
      <c r="C30" s="70">
        <v>489800</v>
      </c>
      <c r="D30" s="69">
        <v>1201128731</v>
      </c>
      <c r="E30" s="44" t="s">
        <v>93</v>
      </c>
      <c r="F30" s="68" t="s">
        <v>92</v>
      </c>
      <c r="G30" s="65"/>
      <c r="J30" s="64"/>
      <c r="K30" s="64"/>
      <c r="L30" s="64"/>
      <c r="M30" s="64"/>
    </row>
    <row r="31" spans="1:13" s="2" customFormat="1" x14ac:dyDescent="0.2">
      <c r="A31" s="38">
        <v>44875</v>
      </c>
      <c r="B31" s="44" t="s">
        <v>79</v>
      </c>
      <c r="C31" s="54">
        <v>11818.71</v>
      </c>
      <c r="D31" s="50">
        <v>1201128749</v>
      </c>
      <c r="E31" s="50" t="s">
        <v>43</v>
      </c>
      <c r="F31" s="52" t="s">
        <v>91</v>
      </c>
      <c r="G31" s="65"/>
      <c r="J31" s="64"/>
      <c r="K31" s="64"/>
      <c r="L31" s="64"/>
      <c r="M31" s="64"/>
    </row>
    <row r="32" spans="1:13" s="2" customFormat="1" x14ac:dyDescent="0.2">
      <c r="A32" s="38">
        <v>44875</v>
      </c>
      <c r="B32" s="44" t="s">
        <v>79</v>
      </c>
      <c r="C32" s="54">
        <v>2543.9299999999998</v>
      </c>
      <c r="D32" s="50">
        <v>1201128749</v>
      </c>
      <c r="E32" s="50" t="s">
        <v>43</v>
      </c>
      <c r="F32" s="52" t="s">
        <v>90</v>
      </c>
      <c r="G32" s="65"/>
      <c r="J32" s="64"/>
      <c r="K32" s="64"/>
      <c r="L32" s="64"/>
      <c r="M32" s="64"/>
    </row>
    <row r="33" spans="1:13" s="2" customFormat="1" x14ac:dyDescent="0.2">
      <c r="A33" s="53" t="s">
        <v>89</v>
      </c>
      <c r="B33" s="44" t="s">
        <v>12</v>
      </c>
      <c r="C33" s="67">
        <v>1422.67</v>
      </c>
      <c r="D33" s="66">
        <v>1201128749</v>
      </c>
      <c r="E33" s="44" t="s">
        <v>37</v>
      </c>
      <c r="F33" s="44" t="s">
        <v>88</v>
      </c>
    </row>
    <row r="34" spans="1:13" s="2" customFormat="1" x14ac:dyDescent="0.2">
      <c r="A34" s="38">
        <v>44880</v>
      </c>
      <c r="B34" s="44" t="s">
        <v>79</v>
      </c>
      <c r="C34" s="54">
        <v>2543.9299999999998</v>
      </c>
      <c r="D34" s="50">
        <v>1201128749</v>
      </c>
      <c r="E34" s="50" t="s">
        <v>43</v>
      </c>
      <c r="F34" s="52" t="s">
        <v>87</v>
      </c>
      <c r="G34" s="65"/>
      <c r="J34" s="64"/>
      <c r="K34" s="64"/>
      <c r="L34" s="64"/>
      <c r="M34" s="64"/>
    </row>
    <row r="35" spans="1:13" s="2" customFormat="1" x14ac:dyDescent="0.2">
      <c r="A35" s="38">
        <v>44880</v>
      </c>
      <c r="B35" s="44" t="s">
        <v>79</v>
      </c>
      <c r="C35" s="54">
        <v>2441.38</v>
      </c>
      <c r="D35" s="50">
        <v>1201128749</v>
      </c>
      <c r="E35" s="50" t="s">
        <v>43</v>
      </c>
      <c r="F35" s="52" t="s">
        <v>86</v>
      </c>
      <c r="G35" s="65"/>
      <c r="J35" s="64"/>
      <c r="K35" s="64"/>
      <c r="L35" s="64"/>
      <c r="M35" s="64"/>
    </row>
    <row r="36" spans="1:13" s="2" customFormat="1" x14ac:dyDescent="0.2">
      <c r="A36" s="53">
        <v>44883</v>
      </c>
      <c r="B36" s="44" t="s">
        <v>12</v>
      </c>
      <c r="C36" s="67">
        <v>569.46</v>
      </c>
      <c r="D36" s="66">
        <v>1201128749</v>
      </c>
      <c r="E36" s="44" t="s">
        <v>37</v>
      </c>
      <c r="F36" s="44" t="s">
        <v>85</v>
      </c>
    </row>
    <row r="37" spans="1:13" s="2" customFormat="1" x14ac:dyDescent="0.2">
      <c r="A37" s="38">
        <v>44886</v>
      </c>
      <c r="B37" s="44" t="s">
        <v>12</v>
      </c>
      <c r="C37" s="67">
        <v>4134.32</v>
      </c>
      <c r="D37" s="66">
        <v>1201128731</v>
      </c>
      <c r="E37" s="44" t="s">
        <v>40</v>
      </c>
      <c r="F37" s="44" t="s">
        <v>84</v>
      </c>
    </row>
    <row r="38" spans="1:13" s="2" customFormat="1" x14ac:dyDescent="0.2">
      <c r="A38" s="38">
        <v>44888</v>
      </c>
      <c r="B38" s="44" t="s">
        <v>79</v>
      </c>
      <c r="C38" s="54">
        <v>12214.78</v>
      </c>
      <c r="D38" s="50">
        <v>1201128749</v>
      </c>
      <c r="E38" s="50" t="s">
        <v>43</v>
      </c>
      <c r="F38" s="52" t="s">
        <v>83</v>
      </c>
      <c r="G38" s="65"/>
      <c r="J38" s="64"/>
      <c r="K38" s="64"/>
      <c r="L38" s="64"/>
      <c r="M38" s="64"/>
    </row>
    <row r="39" spans="1:13" s="2" customFormat="1" x14ac:dyDescent="0.2">
      <c r="A39" s="38">
        <v>44888</v>
      </c>
      <c r="B39" s="44" t="s">
        <v>79</v>
      </c>
      <c r="C39" s="54">
        <v>4093.39</v>
      </c>
      <c r="D39" s="50">
        <v>1201128749</v>
      </c>
      <c r="E39" s="50" t="s">
        <v>43</v>
      </c>
      <c r="F39" s="52" t="s">
        <v>82</v>
      </c>
      <c r="G39" s="65"/>
      <c r="J39" s="64"/>
      <c r="K39" s="64"/>
      <c r="L39" s="64"/>
      <c r="M39" s="64"/>
    </row>
    <row r="40" spans="1:13" s="2" customFormat="1" x14ac:dyDescent="0.2">
      <c r="A40" s="53">
        <v>44890</v>
      </c>
      <c r="B40" s="44" t="s">
        <v>12</v>
      </c>
      <c r="C40" s="67">
        <v>308</v>
      </c>
      <c r="D40" s="66">
        <v>1201128749</v>
      </c>
      <c r="E40" s="44" t="s">
        <v>37</v>
      </c>
      <c r="F40" s="44" t="s">
        <v>81</v>
      </c>
    </row>
    <row r="41" spans="1:13" s="2" customFormat="1" x14ac:dyDescent="0.2">
      <c r="A41" s="38">
        <v>44895</v>
      </c>
      <c r="B41" s="44" t="s">
        <v>79</v>
      </c>
      <c r="C41" s="54">
        <v>2543.9299999999998</v>
      </c>
      <c r="D41" s="50">
        <v>1201128749</v>
      </c>
      <c r="E41" s="50" t="s">
        <v>43</v>
      </c>
      <c r="F41" s="52" t="s">
        <v>80</v>
      </c>
      <c r="G41" s="65"/>
      <c r="J41" s="64"/>
      <c r="K41" s="64"/>
      <c r="L41" s="64"/>
      <c r="M41" s="64"/>
    </row>
    <row r="42" spans="1:13" s="2" customFormat="1" x14ac:dyDescent="0.2">
      <c r="A42" s="38">
        <v>44895</v>
      </c>
      <c r="B42" s="44" t="s">
        <v>79</v>
      </c>
      <c r="C42" s="54">
        <v>2441.38</v>
      </c>
      <c r="D42" s="50">
        <v>1201128749</v>
      </c>
      <c r="E42" s="50" t="s">
        <v>43</v>
      </c>
      <c r="F42" s="52" t="s">
        <v>78</v>
      </c>
      <c r="G42" s="65"/>
      <c r="J42" s="64"/>
      <c r="K42" s="64"/>
      <c r="L42" s="64"/>
      <c r="M42" s="64"/>
    </row>
    <row r="43" spans="1:13" s="36" customFormat="1" x14ac:dyDescent="0.2">
      <c r="A43" s="38"/>
      <c r="B43" s="52"/>
      <c r="C43" s="54"/>
      <c r="D43" s="50"/>
      <c r="E43" s="50"/>
      <c r="F43" s="48"/>
      <c r="G43" s="63"/>
    </row>
    <row r="44" spans="1:13" s="36" customFormat="1" x14ac:dyDescent="0.2">
      <c r="A44" s="38"/>
      <c r="B44" s="62"/>
      <c r="C44" s="54"/>
      <c r="D44" s="50"/>
      <c r="E44" s="50"/>
      <c r="F44" s="48"/>
    </row>
    <row r="45" spans="1:13" s="36" customFormat="1" x14ac:dyDescent="0.2">
      <c r="A45" s="38"/>
      <c r="B45" s="46" t="s">
        <v>35</v>
      </c>
      <c r="C45" s="47">
        <f>SUM(C27:C44)</f>
        <v>539986.74000000011</v>
      </c>
      <c r="D45" s="61"/>
      <c r="E45" s="61"/>
      <c r="F45" s="43"/>
    </row>
    <row r="46" spans="1:13" s="36" customFormat="1" x14ac:dyDescent="0.2">
      <c r="A46" s="38"/>
      <c r="B46" s="44"/>
      <c r="C46" s="60"/>
      <c r="D46" s="44"/>
      <c r="E46" s="44"/>
      <c r="F46" s="43"/>
    </row>
    <row r="47" spans="1:13" s="36" customFormat="1" x14ac:dyDescent="0.2">
      <c r="A47" s="59" t="s">
        <v>53</v>
      </c>
      <c r="B47" s="58"/>
      <c r="C47" s="57"/>
      <c r="D47" s="44"/>
      <c r="E47" s="44"/>
      <c r="F47" s="43"/>
    </row>
    <row r="48" spans="1:13" s="36" customFormat="1" x14ac:dyDescent="0.2">
      <c r="A48" s="59"/>
      <c r="B48" s="58"/>
      <c r="C48" s="57"/>
      <c r="D48" s="44"/>
      <c r="E48" s="44"/>
      <c r="F48" s="43"/>
    </row>
    <row r="49" spans="1:10" s="36" customFormat="1" x14ac:dyDescent="0.2">
      <c r="A49" s="56" t="s">
        <v>3</v>
      </c>
      <c r="B49" s="56" t="s">
        <v>4</v>
      </c>
      <c r="C49" s="56" t="s">
        <v>5</v>
      </c>
      <c r="D49" s="55" t="s">
        <v>6</v>
      </c>
      <c r="E49" s="55" t="s">
        <v>7</v>
      </c>
      <c r="F49" s="55" t="s">
        <v>8</v>
      </c>
    </row>
    <row r="50" spans="1:10" s="36" customFormat="1" x14ac:dyDescent="0.2">
      <c r="A50" s="53"/>
      <c r="B50" s="44"/>
      <c r="C50" s="54"/>
      <c r="D50" s="50"/>
      <c r="E50" s="50"/>
      <c r="F50" s="48"/>
    </row>
    <row r="51" spans="1:10" s="36" customFormat="1" x14ac:dyDescent="0.2">
      <c r="A51" s="53"/>
      <c r="B51" s="44"/>
      <c r="C51" s="54"/>
      <c r="D51" s="50"/>
      <c r="E51" s="50"/>
      <c r="F51" s="48"/>
    </row>
    <row r="52" spans="1:10" s="36" customFormat="1" x14ac:dyDescent="0.2">
      <c r="A52" s="53"/>
      <c r="B52" s="52"/>
      <c r="C52" s="51"/>
      <c r="D52" s="50"/>
      <c r="E52" s="49"/>
      <c r="F52" s="48"/>
    </row>
    <row r="53" spans="1:10" s="36" customFormat="1" x14ac:dyDescent="0.2">
      <c r="A53" s="38"/>
      <c r="B53" s="46" t="s">
        <v>35</v>
      </c>
      <c r="C53" s="47">
        <f>SUM(C50:C52)</f>
        <v>0</v>
      </c>
      <c r="D53" s="44"/>
      <c r="E53" s="44"/>
      <c r="F53" s="43"/>
      <c r="J53" s="39"/>
    </row>
    <row r="54" spans="1:10" s="36" customFormat="1" x14ac:dyDescent="0.2">
      <c r="A54" s="38"/>
      <c r="B54" s="46"/>
      <c r="C54" s="45"/>
      <c r="D54" s="44"/>
      <c r="E54" s="44"/>
      <c r="F54" s="43"/>
      <c r="G54"/>
      <c r="J54" s="39"/>
    </row>
    <row r="55" spans="1:10" s="36" customFormat="1" ht="13.5" thickBot="1" x14ac:dyDescent="0.25">
      <c r="A55" s="181" t="s">
        <v>77</v>
      </c>
      <c r="B55" s="181"/>
      <c r="C55" s="42">
        <f>C22+C45+C53</f>
        <v>1220852.71</v>
      </c>
      <c r="D55" s="41"/>
      <c r="E55" s="41"/>
      <c r="F55" s="40"/>
      <c r="G55"/>
      <c r="J55" s="39"/>
    </row>
    <row r="56" spans="1:10" s="36" customFormat="1" x14ac:dyDescent="0.2">
      <c r="A56" s="35"/>
      <c r="B56" s="33"/>
      <c r="C56" s="34"/>
      <c r="D56" s="33"/>
      <c r="E56" s="33"/>
      <c r="F56" s="37"/>
      <c r="G56"/>
      <c r="H56"/>
      <c r="I56"/>
    </row>
    <row r="57" spans="1:10" s="36" customFormat="1" x14ac:dyDescent="0.2">
      <c r="A57" s="35"/>
      <c r="B57" s="33"/>
      <c r="C57" s="34"/>
      <c r="D57" s="33"/>
      <c r="E57" s="33"/>
      <c r="F57" s="37"/>
      <c r="G57"/>
      <c r="H57"/>
      <c r="I57"/>
    </row>
    <row r="58" spans="1:10" x14ac:dyDescent="0.2">
      <c r="A58" s="35"/>
      <c r="B58" s="33"/>
      <c r="C58" s="34"/>
      <c r="D58" s="33"/>
      <c r="E58" s="33"/>
      <c r="F58" s="37"/>
    </row>
    <row r="59" spans="1:10" x14ac:dyDescent="0.2">
      <c r="A59" s="35"/>
      <c r="B59" s="33"/>
      <c r="C59" s="34"/>
      <c r="D59" s="33"/>
      <c r="E59" s="33"/>
      <c r="F59" s="37"/>
    </row>
    <row r="60" spans="1:10" x14ac:dyDescent="0.2">
      <c r="A60" s="35"/>
      <c r="B60" s="33"/>
      <c r="C60" s="34"/>
      <c r="D60" s="33"/>
      <c r="E60" s="33"/>
      <c r="F60" s="37"/>
    </row>
    <row r="61" spans="1:10" x14ac:dyDescent="0.2">
      <c r="A61" s="35"/>
      <c r="B61" s="33"/>
      <c r="C61" s="34"/>
      <c r="D61" s="33"/>
      <c r="E61" s="33"/>
      <c r="F61" s="37"/>
    </row>
    <row r="62" spans="1:10" x14ac:dyDescent="0.2">
      <c r="A62" s="35"/>
      <c r="B62" s="33"/>
      <c r="C62" s="34"/>
      <c r="D62" s="33"/>
      <c r="E62" s="33"/>
      <c r="F62" s="37"/>
    </row>
    <row r="63" spans="1:10" x14ac:dyDescent="0.2">
      <c r="A63" s="35"/>
      <c r="B63" s="33"/>
      <c r="C63" s="34"/>
      <c r="D63" s="33"/>
      <c r="E63" s="33"/>
      <c r="F63" s="37"/>
    </row>
    <row r="64" spans="1:10" x14ac:dyDescent="0.2">
      <c r="A64" s="35"/>
      <c r="B64" s="33"/>
      <c r="C64" s="34"/>
      <c r="D64" s="33"/>
      <c r="E64" s="33"/>
      <c r="F64" s="37"/>
    </row>
    <row r="65" spans="1:6" x14ac:dyDescent="0.2">
      <c r="A65" s="38"/>
      <c r="B65" s="33"/>
      <c r="C65" s="34"/>
      <c r="D65" s="33"/>
      <c r="E65" s="33"/>
      <c r="F65" s="37"/>
    </row>
    <row r="66" spans="1:6" x14ac:dyDescent="0.2">
      <c r="A66" s="38"/>
      <c r="B66" s="33"/>
      <c r="C66" s="34"/>
      <c r="D66" s="33"/>
      <c r="E66" s="33"/>
    </row>
    <row r="67" spans="1:6" x14ac:dyDescent="0.2">
      <c r="A67" s="35"/>
      <c r="B67" s="33"/>
      <c r="C67" s="34"/>
      <c r="D67" s="33"/>
      <c r="E67" s="33"/>
      <c r="F67" s="37"/>
    </row>
    <row r="68" spans="1:6" x14ac:dyDescent="0.2">
      <c r="A68" s="35"/>
      <c r="B68" s="33"/>
      <c r="C68" s="34"/>
      <c r="D68" s="33"/>
      <c r="E68" s="33"/>
    </row>
    <row r="69" spans="1:6" x14ac:dyDescent="0.2">
      <c r="A69" s="35"/>
      <c r="B69" s="33"/>
      <c r="C69" s="34"/>
      <c r="D69" s="33"/>
      <c r="E69" s="33"/>
    </row>
    <row r="70" spans="1:6" x14ac:dyDescent="0.2">
      <c r="A70" s="35"/>
      <c r="B70" s="33"/>
      <c r="C70" s="34"/>
      <c r="D70" s="33"/>
      <c r="E70" s="33"/>
    </row>
    <row r="71" spans="1:6" x14ac:dyDescent="0.2">
      <c r="A71" s="35"/>
      <c r="B71" s="33"/>
      <c r="C71" s="34"/>
      <c r="D71" s="33"/>
      <c r="E71" s="33"/>
    </row>
    <row r="72" spans="1:6" x14ac:dyDescent="0.2">
      <c r="A72" s="35"/>
      <c r="B72" s="33"/>
      <c r="C72" s="34"/>
      <c r="D72" s="33"/>
      <c r="E72" s="33"/>
    </row>
    <row r="73" spans="1:6" x14ac:dyDescent="0.2">
      <c r="A73" s="35"/>
      <c r="B73" s="33"/>
      <c r="C73" s="34"/>
      <c r="D73" s="33"/>
      <c r="E73" s="33"/>
    </row>
    <row r="74" spans="1:6" x14ac:dyDescent="0.2">
      <c r="A74" s="35"/>
      <c r="B74" s="33"/>
      <c r="C74" s="34"/>
      <c r="D74" s="33"/>
      <c r="E74" s="33"/>
      <c r="F74" s="36"/>
    </row>
    <row r="75" spans="1:6" x14ac:dyDescent="0.2">
      <c r="A75" s="35"/>
      <c r="B75" s="33"/>
      <c r="C75" s="34"/>
      <c r="D75" s="33"/>
      <c r="E75" s="33"/>
    </row>
    <row r="76" spans="1:6" x14ac:dyDescent="0.2">
      <c r="A76" s="35"/>
      <c r="B76" s="33"/>
      <c r="C76" s="34"/>
      <c r="D76" s="33"/>
      <c r="E76" s="33"/>
    </row>
    <row r="77" spans="1:6" x14ac:dyDescent="0.2">
      <c r="A77" s="35"/>
      <c r="B77" s="33"/>
      <c r="C77" s="34"/>
      <c r="D77" s="33"/>
      <c r="E77" s="33"/>
    </row>
  </sheetData>
  <mergeCells count="4">
    <mergeCell ref="A1:F1"/>
    <mergeCell ref="A2:F2"/>
    <mergeCell ref="A24:B24"/>
    <mergeCell ref="A55:B55"/>
  </mergeCells>
  <pageMargins left="0.25" right="0.25" top="0.75" bottom="0.75" header="0.3" footer="0.3"/>
  <pageSetup scale="9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7"/>
  <sheetViews>
    <sheetView topLeftCell="A22" zoomScaleNormal="100" workbookViewId="0">
      <selection activeCell="A37" sqref="A37:F37"/>
    </sheetView>
  </sheetViews>
  <sheetFormatPr defaultRowHeight="12.75" x14ac:dyDescent="0.2"/>
  <cols>
    <col min="1" max="1" width="11.5703125" customWidth="1"/>
    <col min="2" max="2" width="14" bestFit="1" customWidth="1"/>
    <col min="3" max="3" width="13.5703125" bestFit="1" customWidth="1"/>
    <col min="4" max="4" width="11" bestFit="1" customWidth="1"/>
    <col min="5" max="5" width="18.5703125" bestFit="1" customWidth="1"/>
    <col min="6" max="6" width="41.5703125" bestFit="1" customWidth="1"/>
    <col min="11" max="11" width="12.42578125" bestFit="1" customWidth="1"/>
  </cols>
  <sheetData>
    <row r="1" spans="1:6" s="87" customFormat="1" ht="18.75" thickBot="1" x14ac:dyDescent="0.3">
      <c r="A1" s="182" t="s">
        <v>0</v>
      </c>
      <c r="B1" s="182"/>
      <c r="C1" s="182" t="s">
        <v>129</v>
      </c>
      <c r="D1" s="182"/>
      <c r="E1" s="182"/>
      <c r="F1" s="182"/>
    </row>
    <row r="2" spans="1:6" x14ac:dyDescent="0.2">
      <c r="A2" s="179"/>
      <c r="B2" s="179"/>
      <c r="C2" s="179"/>
      <c r="D2" s="179"/>
      <c r="E2" s="179"/>
      <c r="F2" s="179"/>
    </row>
    <row r="3" spans="1:6" s="2" customFormat="1" ht="12" x14ac:dyDescent="0.2">
      <c r="A3" s="3" t="s">
        <v>2</v>
      </c>
      <c r="B3" s="4"/>
      <c r="C3" s="4"/>
      <c r="D3" s="5"/>
      <c r="E3" s="5"/>
      <c r="F3" s="5"/>
    </row>
    <row r="4" spans="1:6" s="2" customFormat="1" ht="12" x14ac:dyDescent="0.2">
      <c r="A4" s="3"/>
      <c r="B4" s="4"/>
      <c r="C4" s="4"/>
      <c r="D4" s="5"/>
      <c r="E4" s="5"/>
      <c r="F4" s="5"/>
    </row>
    <row r="5" spans="1:6" s="2" customFormat="1" ht="12" x14ac:dyDescent="0.2">
      <c r="A5" s="4" t="s">
        <v>3</v>
      </c>
      <c r="B5" s="4" t="s">
        <v>4</v>
      </c>
      <c r="C5" s="4" t="s">
        <v>5</v>
      </c>
      <c r="D5" s="5" t="s">
        <v>6</v>
      </c>
      <c r="E5" s="5" t="s">
        <v>7</v>
      </c>
      <c r="F5" s="5" t="s">
        <v>8</v>
      </c>
    </row>
    <row r="6" spans="1:6" s="64" customFormat="1" ht="16.350000000000001" customHeight="1" x14ac:dyDescent="0.2">
      <c r="A6" s="84">
        <v>44900</v>
      </c>
      <c r="B6" s="7" t="s">
        <v>12</v>
      </c>
      <c r="C6" s="24">
        <v>4235</v>
      </c>
      <c r="D6" s="22">
        <v>1201128731</v>
      </c>
      <c r="E6" s="22">
        <v>1201128798</v>
      </c>
      <c r="F6" s="82" t="s">
        <v>128</v>
      </c>
    </row>
    <row r="7" spans="1:6" s="64" customFormat="1" ht="16.350000000000001" customHeight="1" x14ac:dyDescent="0.2">
      <c r="A7" s="84">
        <v>44900</v>
      </c>
      <c r="B7" s="7" t="s">
        <v>12</v>
      </c>
      <c r="C7" s="24">
        <v>6890</v>
      </c>
      <c r="D7" s="22">
        <v>1201128731</v>
      </c>
      <c r="E7" s="22">
        <v>1201128707</v>
      </c>
      <c r="F7" s="82" t="s">
        <v>128</v>
      </c>
    </row>
    <row r="8" spans="1:6" s="64" customFormat="1" ht="16.350000000000001" customHeight="1" x14ac:dyDescent="0.2">
      <c r="A8" s="84">
        <v>44900</v>
      </c>
      <c r="B8" s="7" t="s">
        <v>12</v>
      </c>
      <c r="C8" s="24">
        <v>28235</v>
      </c>
      <c r="D8" s="22">
        <v>1201128731</v>
      </c>
      <c r="E8" s="22">
        <v>1201128723</v>
      </c>
      <c r="F8" s="82" t="s">
        <v>128</v>
      </c>
    </row>
    <row r="9" spans="1:6" s="64" customFormat="1" ht="16.350000000000001" customHeight="1" x14ac:dyDescent="0.2">
      <c r="A9" s="84">
        <v>44900</v>
      </c>
      <c r="B9" s="7" t="s">
        <v>12</v>
      </c>
      <c r="C9" s="24">
        <v>98190.9</v>
      </c>
      <c r="D9" s="22">
        <v>1201128731</v>
      </c>
      <c r="E9" s="22">
        <v>1201128756</v>
      </c>
      <c r="F9" s="82" t="s">
        <v>128</v>
      </c>
    </row>
    <row r="10" spans="1:6" s="64" customFormat="1" ht="16.350000000000001" customHeight="1" x14ac:dyDescent="0.2">
      <c r="A10" s="84">
        <v>44900</v>
      </c>
      <c r="B10" s="7" t="s">
        <v>12</v>
      </c>
      <c r="C10" s="24">
        <v>1160</v>
      </c>
      <c r="D10" s="22">
        <v>1201128731</v>
      </c>
      <c r="E10" s="22">
        <v>1201128715</v>
      </c>
      <c r="F10" s="82" t="s">
        <v>128</v>
      </c>
    </row>
    <row r="11" spans="1:6" s="2" customFormat="1" ht="16.350000000000001" customHeight="1" x14ac:dyDescent="0.2">
      <c r="A11" s="84">
        <v>44900</v>
      </c>
      <c r="B11" s="7" t="s">
        <v>12</v>
      </c>
      <c r="C11" s="24">
        <v>27938.61</v>
      </c>
      <c r="D11" s="22">
        <v>1201128731</v>
      </c>
      <c r="E11" s="22">
        <v>1201128772</v>
      </c>
      <c r="F11" s="82" t="s">
        <v>128</v>
      </c>
    </row>
    <row r="12" spans="1:6" s="64" customFormat="1" ht="16.350000000000001" customHeight="1" x14ac:dyDescent="0.2">
      <c r="A12" s="84">
        <v>44900</v>
      </c>
      <c r="B12" s="7" t="s">
        <v>12</v>
      </c>
      <c r="C12" s="24">
        <v>1275</v>
      </c>
      <c r="D12" s="22">
        <v>1201128731</v>
      </c>
      <c r="E12" s="22">
        <v>1201128780</v>
      </c>
      <c r="F12" s="82" t="s">
        <v>128</v>
      </c>
    </row>
    <row r="13" spans="1:6" s="64" customFormat="1" ht="16.350000000000001" customHeight="1" x14ac:dyDescent="0.2">
      <c r="A13" s="84">
        <v>44900</v>
      </c>
      <c r="B13" s="7" t="s">
        <v>12</v>
      </c>
      <c r="C13" s="24">
        <v>12705</v>
      </c>
      <c r="D13" s="7">
        <v>1201128731</v>
      </c>
      <c r="E13" s="22">
        <v>1201128798</v>
      </c>
      <c r="F13" s="86" t="s">
        <v>127</v>
      </c>
    </row>
    <row r="14" spans="1:6" s="64" customFormat="1" ht="16.350000000000001" customHeight="1" x14ac:dyDescent="0.2">
      <c r="A14" s="84">
        <v>44900</v>
      </c>
      <c r="B14" s="7" t="s">
        <v>12</v>
      </c>
      <c r="C14" s="24">
        <v>450</v>
      </c>
      <c r="D14" s="22">
        <v>1201128731</v>
      </c>
      <c r="E14" s="22">
        <v>1201128707</v>
      </c>
      <c r="F14" s="86" t="s">
        <v>127</v>
      </c>
    </row>
    <row r="15" spans="1:6" s="64" customFormat="1" ht="16.350000000000001" customHeight="1" x14ac:dyDescent="0.2">
      <c r="A15" s="84">
        <v>44900</v>
      </c>
      <c r="B15" s="7" t="s">
        <v>12</v>
      </c>
      <c r="C15" s="24">
        <v>620</v>
      </c>
      <c r="D15" s="22">
        <v>1201128756</v>
      </c>
      <c r="E15" s="22">
        <v>1201128723</v>
      </c>
      <c r="F15" s="86" t="s">
        <v>127</v>
      </c>
    </row>
    <row r="16" spans="1:6" s="64" customFormat="1" ht="16.350000000000001" customHeight="1" x14ac:dyDescent="0.2">
      <c r="A16" s="84">
        <v>44901</v>
      </c>
      <c r="B16" s="7" t="s">
        <v>12</v>
      </c>
      <c r="C16" s="24">
        <v>471325.96</v>
      </c>
      <c r="D16" s="22">
        <v>1201128731</v>
      </c>
      <c r="E16" s="22">
        <v>1201128749</v>
      </c>
      <c r="F16" s="82" t="s">
        <v>126</v>
      </c>
    </row>
    <row r="17" spans="1:6" s="64" customFormat="1" ht="16.350000000000001" customHeight="1" x14ac:dyDescent="0.2">
      <c r="A17" s="84">
        <v>44907</v>
      </c>
      <c r="B17" s="7" t="s">
        <v>12</v>
      </c>
      <c r="C17" s="24">
        <v>38268.69</v>
      </c>
      <c r="D17" s="7">
        <v>1201128756</v>
      </c>
      <c r="E17" s="7">
        <v>1201128731</v>
      </c>
      <c r="F17" s="82" t="s">
        <v>125</v>
      </c>
    </row>
    <row r="18" spans="1:6" s="64" customFormat="1" ht="16.350000000000001" customHeight="1" x14ac:dyDescent="0.2">
      <c r="A18" s="84">
        <v>44907</v>
      </c>
      <c r="B18" s="7" t="s">
        <v>12</v>
      </c>
      <c r="C18" s="24">
        <v>11491.27</v>
      </c>
      <c r="D18" s="22">
        <v>1201128772</v>
      </c>
      <c r="E18" s="22">
        <v>1201128731</v>
      </c>
      <c r="F18" s="82" t="s">
        <v>125</v>
      </c>
    </row>
    <row r="19" spans="1:6" s="64" customFormat="1" ht="16.350000000000001" customHeight="1" x14ac:dyDescent="0.2">
      <c r="A19" s="84">
        <v>44907</v>
      </c>
      <c r="B19" s="7" t="s">
        <v>12</v>
      </c>
      <c r="C19" s="24">
        <v>3847.5</v>
      </c>
      <c r="D19" s="22">
        <v>1200965729</v>
      </c>
      <c r="E19" s="22">
        <v>1201128806</v>
      </c>
      <c r="F19" s="86" t="s">
        <v>124</v>
      </c>
    </row>
    <row r="20" spans="1:6" s="64" customFormat="1" ht="16.350000000000001" customHeight="1" x14ac:dyDescent="0.2">
      <c r="A20" s="84">
        <v>44907</v>
      </c>
      <c r="B20" s="7" t="s">
        <v>119</v>
      </c>
      <c r="C20" s="24">
        <v>1500</v>
      </c>
      <c r="D20" s="22">
        <v>80207453</v>
      </c>
      <c r="E20" s="22">
        <v>1201128855</v>
      </c>
      <c r="F20" s="86" t="s">
        <v>123</v>
      </c>
    </row>
    <row r="21" spans="1:6" s="64" customFormat="1" ht="16.350000000000001" customHeight="1" x14ac:dyDescent="0.2">
      <c r="A21" s="6">
        <v>44907</v>
      </c>
      <c r="B21" s="7" t="s">
        <v>54</v>
      </c>
      <c r="C21" s="12">
        <v>148568.57</v>
      </c>
      <c r="D21" s="11">
        <v>147857</v>
      </c>
      <c r="E21" s="22">
        <v>80231000</v>
      </c>
      <c r="F21" s="86" t="s">
        <v>122</v>
      </c>
    </row>
    <row r="22" spans="1:6" s="64" customFormat="1" ht="16.350000000000001" customHeight="1" x14ac:dyDescent="0.2">
      <c r="A22" s="84">
        <v>44908</v>
      </c>
      <c r="B22" s="7" t="s">
        <v>12</v>
      </c>
      <c r="C22" s="24">
        <v>2700000</v>
      </c>
      <c r="D22" s="22">
        <v>1200965729</v>
      </c>
      <c r="E22" s="22">
        <v>599850</v>
      </c>
      <c r="F22" s="82" t="s">
        <v>121</v>
      </c>
    </row>
    <row r="23" spans="1:6" s="64" customFormat="1" ht="16.350000000000001" customHeight="1" x14ac:dyDescent="0.2">
      <c r="A23" s="84">
        <v>44910</v>
      </c>
      <c r="B23" s="7" t="s">
        <v>119</v>
      </c>
      <c r="C23" s="24">
        <v>13210</v>
      </c>
      <c r="D23" s="64">
        <v>80210304</v>
      </c>
      <c r="E23" s="22">
        <v>1201128806</v>
      </c>
      <c r="F23" s="82" t="s">
        <v>120</v>
      </c>
    </row>
    <row r="24" spans="1:6" s="64" customFormat="1" ht="16.350000000000001" customHeight="1" x14ac:dyDescent="0.2">
      <c r="A24" s="84">
        <v>44910</v>
      </c>
      <c r="B24" s="7" t="s">
        <v>119</v>
      </c>
      <c r="C24" s="24">
        <v>156000</v>
      </c>
      <c r="D24" s="22">
        <v>80231000</v>
      </c>
      <c r="E24" s="22">
        <v>1201128798</v>
      </c>
      <c r="F24" s="82" t="s">
        <v>118</v>
      </c>
    </row>
    <row r="25" spans="1:6" s="64" customFormat="1" ht="16.350000000000001" customHeight="1" x14ac:dyDescent="0.2">
      <c r="A25" s="84">
        <v>44910</v>
      </c>
      <c r="B25" s="7" t="s">
        <v>119</v>
      </c>
      <c r="C25" s="24">
        <v>15000</v>
      </c>
      <c r="D25" s="7">
        <v>80211161</v>
      </c>
      <c r="E25" s="22">
        <v>1201128798</v>
      </c>
      <c r="F25" s="82" t="s">
        <v>118</v>
      </c>
    </row>
    <row r="26" spans="1:6" s="64" customFormat="1" ht="16.350000000000001" customHeight="1" x14ac:dyDescent="0.2">
      <c r="A26" s="84">
        <v>44918</v>
      </c>
      <c r="B26" s="7" t="s">
        <v>54</v>
      </c>
      <c r="C26" s="24">
        <v>455396.34</v>
      </c>
      <c r="D26" s="7">
        <v>766559</v>
      </c>
      <c r="E26" s="22">
        <v>80231000</v>
      </c>
      <c r="F26" s="86" t="s">
        <v>117</v>
      </c>
    </row>
    <row r="27" spans="1:6" s="2" customFormat="1" ht="12" x14ac:dyDescent="0.2">
      <c r="A27" s="6"/>
      <c r="B27" s="14" t="s">
        <v>35</v>
      </c>
      <c r="C27" s="15">
        <f>SUM(C6:C26)</f>
        <v>4196307.84</v>
      </c>
      <c r="D27" s="11"/>
      <c r="E27" s="16"/>
      <c r="F27" s="17"/>
    </row>
    <row r="28" spans="1:6" s="2" customFormat="1" ht="12" x14ac:dyDescent="0.2">
      <c r="A28" s="6"/>
      <c r="B28" s="14"/>
      <c r="C28" s="18"/>
      <c r="D28" s="11"/>
      <c r="E28" s="16"/>
      <c r="F28" s="17"/>
    </row>
    <row r="29" spans="1:6" s="2" customFormat="1" ht="12" x14ac:dyDescent="0.2">
      <c r="A29" s="19" t="s">
        <v>36</v>
      </c>
      <c r="B29" s="20"/>
      <c r="C29" s="21"/>
      <c r="D29" s="11"/>
      <c r="E29" s="11"/>
      <c r="F29" s="17"/>
    </row>
    <row r="30" spans="1:6" s="2" customFormat="1" ht="12" x14ac:dyDescent="0.2">
      <c r="A30" s="19"/>
      <c r="B30" s="20"/>
      <c r="C30" s="21"/>
      <c r="D30" s="11"/>
      <c r="E30" s="11"/>
      <c r="F30" s="17"/>
    </row>
    <row r="31" spans="1:6" s="2" customFormat="1" ht="12" x14ac:dyDescent="0.2">
      <c r="A31" s="4" t="s">
        <v>3</v>
      </c>
      <c r="B31" s="4" t="s">
        <v>4</v>
      </c>
      <c r="C31" s="4" t="s">
        <v>5</v>
      </c>
      <c r="D31" s="5" t="s">
        <v>6</v>
      </c>
      <c r="E31" s="5" t="s">
        <v>7</v>
      </c>
      <c r="F31" s="5" t="s">
        <v>8</v>
      </c>
    </row>
    <row r="32" spans="1:6" s="64" customFormat="1" ht="16.350000000000001" customHeight="1" x14ac:dyDescent="0.2">
      <c r="A32" s="84">
        <v>44897</v>
      </c>
      <c r="B32" s="11" t="s">
        <v>12</v>
      </c>
      <c r="C32" s="8">
        <v>44.03</v>
      </c>
      <c r="D32" s="9">
        <v>1201128749</v>
      </c>
      <c r="E32" s="11" t="s">
        <v>37</v>
      </c>
      <c r="F32" s="10" t="s">
        <v>116</v>
      </c>
    </row>
    <row r="33" spans="1:6" s="64" customFormat="1" ht="16.350000000000001" customHeight="1" x14ac:dyDescent="0.2">
      <c r="A33" s="84">
        <v>44902</v>
      </c>
      <c r="B33" s="11" t="s">
        <v>12</v>
      </c>
      <c r="C33" s="8">
        <v>85</v>
      </c>
      <c r="D33" s="2">
        <v>1201128749</v>
      </c>
      <c r="E33" s="11" t="s">
        <v>37</v>
      </c>
      <c r="F33" s="10" t="s">
        <v>115</v>
      </c>
    </row>
    <row r="34" spans="1:6" s="64" customFormat="1" ht="16.350000000000001" customHeight="1" x14ac:dyDescent="0.2">
      <c r="A34" s="84">
        <v>44903</v>
      </c>
      <c r="B34" s="7" t="s">
        <v>79</v>
      </c>
      <c r="C34" s="24">
        <v>11978.63</v>
      </c>
      <c r="D34" s="22">
        <v>1201128749</v>
      </c>
      <c r="E34" s="22" t="s">
        <v>43</v>
      </c>
      <c r="F34" s="82" t="s">
        <v>114</v>
      </c>
    </row>
    <row r="35" spans="1:6" s="64" customFormat="1" ht="16.350000000000001" customHeight="1" x14ac:dyDescent="0.2">
      <c r="A35" s="84">
        <v>44903</v>
      </c>
      <c r="B35" s="7" t="s">
        <v>79</v>
      </c>
      <c r="C35" s="24">
        <v>4421.41</v>
      </c>
      <c r="D35" s="22">
        <v>1201128749</v>
      </c>
      <c r="E35" s="22" t="s">
        <v>43</v>
      </c>
      <c r="F35" s="82" t="s">
        <v>113</v>
      </c>
    </row>
    <row r="36" spans="1:6" s="64" customFormat="1" ht="16.350000000000001" customHeight="1" x14ac:dyDescent="0.2">
      <c r="A36" s="84">
        <v>44904</v>
      </c>
      <c r="B36" s="7" t="s">
        <v>12</v>
      </c>
      <c r="C36" s="24">
        <v>1106.3499999999999</v>
      </c>
      <c r="D36" s="85">
        <v>1201128749</v>
      </c>
      <c r="E36" s="22" t="s">
        <v>37</v>
      </c>
      <c r="F36" s="10" t="s">
        <v>112</v>
      </c>
    </row>
    <row r="37" spans="1:6" s="64" customFormat="1" ht="16.350000000000001" customHeight="1" x14ac:dyDescent="0.2">
      <c r="A37" s="6">
        <v>44907</v>
      </c>
      <c r="B37" s="11" t="s">
        <v>12</v>
      </c>
      <c r="C37" s="8">
        <v>3926.16</v>
      </c>
      <c r="D37" s="2">
        <v>1201128731</v>
      </c>
      <c r="E37" s="9" t="s">
        <v>40</v>
      </c>
      <c r="F37" s="10" t="s">
        <v>41</v>
      </c>
    </row>
    <row r="38" spans="1:6" s="64" customFormat="1" ht="16.350000000000001" customHeight="1" x14ac:dyDescent="0.2">
      <c r="A38" s="84">
        <v>44910</v>
      </c>
      <c r="B38" s="7" t="s">
        <v>79</v>
      </c>
      <c r="C38" s="24">
        <v>2543.9299999999998</v>
      </c>
      <c r="D38" s="22">
        <v>1201128749</v>
      </c>
      <c r="E38" s="22" t="s">
        <v>43</v>
      </c>
      <c r="F38" s="82" t="s">
        <v>111</v>
      </c>
    </row>
    <row r="39" spans="1:6" s="64" customFormat="1" ht="16.350000000000001" customHeight="1" x14ac:dyDescent="0.2">
      <c r="A39" s="84">
        <v>44910</v>
      </c>
      <c r="B39" s="7" t="s">
        <v>79</v>
      </c>
      <c r="C39" s="24">
        <v>2441.38</v>
      </c>
      <c r="D39" s="22">
        <v>1201128749</v>
      </c>
      <c r="E39" s="22" t="s">
        <v>43</v>
      </c>
      <c r="F39" s="82" t="s">
        <v>110</v>
      </c>
    </row>
    <row r="40" spans="1:6" s="64" customFormat="1" ht="16.350000000000001" customHeight="1" x14ac:dyDescent="0.2">
      <c r="A40" s="84">
        <v>44911</v>
      </c>
      <c r="B40" s="7" t="s">
        <v>12</v>
      </c>
      <c r="C40" s="24">
        <v>617.04999999999995</v>
      </c>
      <c r="D40" s="9">
        <v>1201128749</v>
      </c>
      <c r="E40" s="22" t="s">
        <v>37</v>
      </c>
      <c r="F40" s="10" t="s">
        <v>109</v>
      </c>
    </row>
    <row r="41" spans="1:6" s="64" customFormat="1" ht="16.350000000000001" customHeight="1" x14ac:dyDescent="0.2">
      <c r="A41" s="84">
        <v>44915</v>
      </c>
      <c r="B41" s="7" t="s">
        <v>79</v>
      </c>
      <c r="C41" s="24">
        <v>12089.56</v>
      </c>
      <c r="D41" s="22">
        <v>1201128749</v>
      </c>
      <c r="E41" s="22" t="s">
        <v>43</v>
      </c>
      <c r="F41" s="82" t="s">
        <v>108</v>
      </c>
    </row>
    <row r="42" spans="1:6" s="64" customFormat="1" ht="16.350000000000001" customHeight="1" x14ac:dyDescent="0.2">
      <c r="A42" s="84">
        <v>44915</v>
      </c>
      <c r="B42" s="7" t="s">
        <v>79</v>
      </c>
      <c r="C42" s="24">
        <v>4040.19</v>
      </c>
      <c r="D42" s="22">
        <v>1201128749</v>
      </c>
      <c r="E42" s="22" t="s">
        <v>43</v>
      </c>
      <c r="F42" s="82" t="s">
        <v>107</v>
      </c>
    </row>
    <row r="43" spans="1:6" s="64" customFormat="1" ht="16.350000000000001" customHeight="1" x14ac:dyDescent="0.2">
      <c r="A43" s="84">
        <v>44918</v>
      </c>
      <c r="B43" s="7" t="s">
        <v>12</v>
      </c>
      <c r="C43" s="24">
        <v>214.46</v>
      </c>
      <c r="D43" s="85">
        <v>1201128749</v>
      </c>
      <c r="E43" s="22" t="s">
        <v>37</v>
      </c>
      <c r="F43" s="10" t="s">
        <v>106</v>
      </c>
    </row>
    <row r="44" spans="1:6" s="64" customFormat="1" ht="16.350000000000001" customHeight="1" x14ac:dyDescent="0.2">
      <c r="A44" s="84">
        <v>44925</v>
      </c>
      <c r="B44" s="7" t="s">
        <v>12</v>
      </c>
      <c r="C44" s="24">
        <v>239.39</v>
      </c>
      <c r="D44" s="9">
        <v>1201128749</v>
      </c>
      <c r="E44" s="22" t="s">
        <v>37</v>
      </c>
      <c r="F44" s="10" t="s">
        <v>105</v>
      </c>
    </row>
    <row r="45" spans="1:6" s="64" customFormat="1" ht="16.350000000000001" customHeight="1" x14ac:dyDescent="0.2">
      <c r="A45" s="84">
        <v>44925</v>
      </c>
      <c r="B45" s="7" t="s">
        <v>79</v>
      </c>
      <c r="C45" s="24">
        <v>2543.9299999999998</v>
      </c>
      <c r="D45" s="22">
        <v>1201128749</v>
      </c>
      <c r="E45" s="22" t="s">
        <v>43</v>
      </c>
      <c r="F45" s="82" t="s">
        <v>104</v>
      </c>
    </row>
    <row r="46" spans="1:6" s="2" customFormat="1" ht="16.350000000000001" customHeight="1" x14ac:dyDescent="0.2">
      <c r="A46" s="84">
        <v>44925</v>
      </c>
      <c r="B46" s="7" t="s">
        <v>79</v>
      </c>
      <c r="C46" s="24">
        <v>2441.2199999999998</v>
      </c>
      <c r="D46" s="22">
        <v>1201128749</v>
      </c>
      <c r="E46" s="22" t="s">
        <v>43</v>
      </c>
      <c r="F46" s="82" t="s">
        <v>103</v>
      </c>
    </row>
    <row r="47" spans="1:6" s="2" customFormat="1" ht="12" x14ac:dyDescent="0.2">
      <c r="A47" s="6"/>
      <c r="B47" s="14" t="s">
        <v>35</v>
      </c>
      <c r="C47" s="15">
        <f>SUM(C32:C46)</f>
        <v>48732.69</v>
      </c>
      <c r="D47" s="16"/>
      <c r="E47" s="16"/>
      <c r="F47" s="17"/>
    </row>
    <row r="48" spans="1:6" s="2" customFormat="1" ht="12" x14ac:dyDescent="0.2">
      <c r="A48" s="6"/>
      <c r="B48" s="11"/>
      <c r="C48" s="18"/>
      <c r="D48" s="11"/>
      <c r="E48" s="11"/>
      <c r="F48" s="17"/>
    </row>
    <row r="49" spans="1:6" s="2" customFormat="1" ht="12" x14ac:dyDescent="0.2">
      <c r="A49" s="25" t="s">
        <v>53</v>
      </c>
      <c r="B49" s="26"/>
      <c r="C49" s="27"/>
      <c r="D49" s="11"/>
      <c r="E49" s="11"/>
      <c r="F49" s="17"/>
    </row>
    <row r="50" spans="1:6" s="2" customFormat="1" ht="12" x14ac:dyDescent="0.2">
      <c r="A50" s="25"/>
      <c r="B50" s="26"/>
      <c r="C50" s="27"/>
      <c r="D50" s="11"/>
      <c r="E50" s="11"/>
      <c r="F50" s="17"/>
    </row>
    <row r="51" spans="1:6" s="2" customFormat="1" ht="12" x14ac:dyDescent="0.2">
      <c r="A51" s="4" t="s">
        <v>3</v>
      </c>
      <c r="B51" s="4" t="s">
        <v>4</v>
      </c>
      <c r="C51" s="4" t="s">
        <v>5</v>
      </c>
      <c r="D51" s="5" t="s">
        <v>6</v>
      </c>
      <c r="E51" s="5" t="s">
        <v>7</v>
      </c>
      <c r="F51" s="5" t="s">
        <v>8</v>
      </c>
    </row>
    <row r="52" spans="1:6" s="2" customFormat="1" ht="12" x14ac:dyDescent="0.2">
      <c r="A52" s="84"/>
      <c r="B52" s="7"/>
      <c r="C52" s="24"/>
      <c r="D52" s="22"/>
      <c r="E52" s="83"/>
      <c r="F52" s="82"/>
    </row>
    <row r="53" spans="1:6" s="2" customFormat="1" ht="12" x14ac:dyDescent="0.2">
      <c r="A53" s="6"/>
      <c r="B53" s="14" t="s">
        <v>35</v>
      </c>
      <c r="C53" s="21">
        <f>C52</f>
        <v>0</v>
      </c>
      <c r="D53" s="11"/>
      <c r="E53" s="11"/>
      <c r="F53" s="17"/>
    </row>
    <row r="54" spans="1:6" s="2" customFormat="1" ht="12" x14ac:dyDescent="0.2">
      <c r="A54" s="6"/>
      <c r="B54" s="14"/>
      <c r="C54" s="21"/>
      <c r="D54" s="11"/>
      <c r="E54" s="11"/>
      <c r="F54" s="17"/>
    </row>
    <row r="55" spans="1:6" s="2" customFormat="1" ht="12" x14ac:dyDescent="0.2">
      <c r="A55" s="183" t="s">
        <v>77</v>
      </c>
      <c r="B55" s="183"/>
      <c r="C55" s="15">
        <f>C27+C47+C53</f>
        <v>4245040.53</v>
      </c>
      <c r="D55" s="11"/>
      <c r="E55" s="11"/>
      <c r="F55" s="17"/>
    </row>
    <row r="56" spans="1:6" s="36" customFormat="1" ht="11.25" x14ac:dyDescent="0.2">
      <c r="A56" s="81"/>
      <c r="B56" s="79"/>
      <c r="C56" s="80"/>
      <c r="D56" s="79"/>
      <c r="E56" s="79"/>
      <c r="F56" s="37"/>
    </row>
    <row r="57" spans="1:6" s="36" customFormat="1" ht="11.25" x14ac:dyDescent="0.2">
      <c r="A57" s="81"/>
      <c r="B57" s="79"/>
      <c r="C57" s="80"/>
      <c r="D57" s="79"/>
      <c r="E57" s="79"/>
      <c r="F57" s="37"/>
    </row>
    <row r="58" spans="1:6" x14ac:dyDescent="0.2">
      <c r="A58" s="35"/>
      <c r="B58" s="33"/>
      <c r="C58" s="34"/>
      <c r="D58" s="33"/>
      <c r="E58" s="33"/>
      <c r="F58" s="37"/>
    </row>
    <row r="59" spans="1:6" x14ac:dyDescent="0.2">
      <c r="A59" s="35"/>
      <c r="B59" s="33"/>
      <c r="C59" s="34"/>
      <c r="D59" s="33"/>
      <c r="E59" s="33"/>
      <c r="F59" s="37"/>
    </row>
    <row r="60" spans="1:6" x14ac:dyDescent="0.2">
      <c r="A60" s="35"/>
      <c r="B60" s="33"/>
      <c r="C60" s="34"/>
      <c r="D60" s="33"/>
      <c r="E60" s="33"/>
      <c r="F60" s="37"/>
    </row>
    <row r="61" spans="1:6" x14ac:dyDescent="0.2">
      <c r="A61" s="35"/>
      <c r="B61" s="33"/>
      <c r="C61" s="34"/>
      <c r="D61" s="33"/>
      <c r="E61" s="33"/>
      <c r="F61" s="37"/>
    </row>
    <row r="62" spans="1:6" x14ac:dyDescent="0.2">
      <c r="A62" s="35"/>
      <c r="B62" s="33"/>
      <c r="C62" s="34"/>
      <c r="D62" s="33"/>
      <c r="E62" s="33"/>
      <c r="F62" s="37"/>
    </row>
    <row r="63" spans="1:6" x14ac:dyDescent="0.2">
      <c r="A63" s="35"/>
      <c r="B63" s="33"/>
      <c r="C63" s="34"/>
      <c r="D63" s="33"/>
      <c r="E63" s="33"/>
      <c r="F63" s="37"/>
    </row>
    <row r="64" spans="1:6" x14ac:dyDescent="0.2">
      <c r="A64" s="35"/>
      <c r="B64" s="33"/>
      <c r="C64" s="34"/>
      <c r="D64" s="33"/>
      <c r="E64" s="33"/>
      <c r="F64" s="37"/>
    </row>
    <row r="65" spans="1:6" x14ac:dyDescent="0.2">
      <c r="A65" s="38"/>
      <c r="B65" s="33"/>
      <c r="C65" s="34"/>
      <c r="D65" s="33"/>
      <c r="E65" s="33"/>
      <c r="F65" s="37"/>
    </row>
    <row r="66" spans="1:6" x14ac:dyDescent="0.2">
      <c r="A66" s="38"/>
      <c r="B66" s="33"/>
      <c r="C66" s="34"/>
      <c r="D66" s="33"/>
      <c r="E66" s="33"/>
    </row>
    <row r="67" spans="1:6" x14ac:dyDescent="0.2">
      <c r="A67" s="35"/>
      <c r="B67" s="33"/>
      <c r="C67" s="34"/>
      <c r="D67" s="33"/>
      <c r="E67" s="33"/>
      <c r="F67" s="37"/>
    </row>
    <row r="68" spans="1:6" x14ac:dyDescent="0.2">
      <c r="A68" s="35"/>
      <c r="B68" s="33"/>
      <c r="C68" s="34"/>
      <c r="D68" s="33"/>
      <c r="E68" s="33"/>
    </row>
    <row r="69" spans="1:6" x14ac:dyDescent="0.2">
      <c r="A69" s="35"/>
      <c r="B69" s="33"/>
      <c r="C69" s="34"/>
      <c r="D69" s="33"/>
      <c r="E69" s="33"/>
    </row>
    <row r="70" spans="1:6" x14ac:dyDescent="0.2">
      <c r="A70" s="35"/>
      <c r="B70" s="33"/>
      <c r="C70" s="34"/>
      <c r="D70" s="33"/>
      <c r="E70" s="33"/>
    </row>
    <row r="71" spans="1:6" x14ac:dyDescent="0.2">
      <c r="A71" s="35"/>
      <c r="B71" s="33"/>
      <c r="C71" s="34"/>
      <c r="D71" s="33"/>
      <c r="E71" s="33"/>
    </row>
    <row r="72" spans="1:6" x14ac:dyDescent="0.2">
      <c r="A72" s="35"/>
      <c r="B72" s="33"/>
      <c r="C72" s="34"/>
      <c r="D72" s="33"/>
      <c r="E72" s="33"/>
    </row>
    <row r="73" spans="1:6" x14ac:dyDescent="0.2">
      <c r="A73" s="35"/>
      <c r="B73" s="33"/>
      <c r="C73" s="34"/>
      <c r="D73" s="33"/>
      <c r="E73" s="33"/>
    </row>
    <row r="74" spans="1:6" x14ac:dyDescent="0.2">
      <c r="A74" s="35"/>
      <c r="B74" s="33"/>
      <c r="C74" s="34"/>
      <c r="D74" s="33"/>
      <c r="E74" s="33"/>
      <c r="F74" s="36"/>
    </row>
    <row r="75" spans="1:6" x14ac:dyDescent="0.2">
      <c r="A75" s="35"/>
      <c r="B75" s="33"/>
      <c r="C75" s="34"/>
      <c r="D75" s="33"/>
      <c r="E75" s="33"/>
    </row>
    <row r="76" spans="1:6" x14ac:dyDescent="0.2">
      <c r="A76" s="35"/>
      <c r="B76" s="33"/>
      <c r="C76" s="34"/>
      <c r="D76" s="33"/>
      <c r="E76" s="33"/>
    </row>
    <row r="77" spans="1:6" x14ac:dyDescent="0.2">
      <c r="A77" s="35"/>
      <c r="B77" s="33"/>
      <c r="C77" s="34"/>
      <c r="D77" s="33"/>
      <c r="E77" s="33"/>
    </row>
  </sheetData>
  <mergeCells count="4">
    <mergeCell ref="A1:B1"/>
    <mergeCell ref="C1:F1"/>
    <mergeCell ref="A2:F2"/>
    <mergeCell ref="A55:B55"/>
  </mergeCells>
  <printOptions horizontalCentered="1" verticalCentered="1"/>
  <pageMargins left="0.25" right="0.25" top="0.75" bottom="0.75" header="0.3" footer="0.3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1"/>
  <sheetViews>
    <sheetView workbookViewId="0">
      <selection activeCell="E28" sqref="E28"/>
    </sheetView>
  </sheetViews>
  <sheetFormatPr defaultRowHeight="12.95" customHeight="1" x14ac:dyDescent="0.2"/>
  <cols>
    <col min="1" max="1" width="10.140625" style="2" bestFit="1" customWidth="1"/>
    <col min="2" max="2" width="14.140625" style="2" bestFit="1" customWidth="1"/>
    <col min="3" max="3" width="16" style="2" bestFit="1" customWidth="1"/>
    <col min="4" max="4" width="14.7109375" style="2" customWidth="1"/>
    <col min="5" max="5" width="15.85546875" style="2" customWidth="1"/>
    <col min="6" max="6" width="34.42578125" style="2" bestFit="1" customWidth="1"/>
    <col min="7" max="10" width="9.140625" style="2"/>
    <col min="11" max="11" width="12.42578125" style="2" bestFit="1" customWidth="1"/>
    <col min="12" max="16384" width="9.140625" style="2"/>
  </cols>
  <sheetData>
    <row r="1" spans="1:6" s="88" customFormat="1" ht="15.75" customHeight="1" thickBot="1" x14ac:dyDescent="0.3">
      <c r="A1" s="182" t="s">
        <v>0</v>
      </c>
      <c r="B1" s="182"/>
      <c r="C1" s="182" t="s">
        <v>157</v>
      </c>
      <c r="D1" s="182"/>
      <c r="E1" s="182"/>
      <c r="F1" s="182"/>
    </row>
    <row r="2" spans="1:6" ht="15.75" customHeight="1" x14ac:dyDescent="0.2">
      <c r="A2" s="177"/>
      <c r="B2" s="177"/>
      <c r="C2" s="177"/>
      <c r="D2" s="177"/>
      <c r="E2" s="177"/>
      <c r="F2" s="177"/>
    </row>
    <row r="3" spans="1:6" ht="15.75" customHeight="1" x14ac:dyDescent="0.2">
      <c r="A3" s="3" t="s">
        <v>2</v>
      </c>
      <c r="B3" s="4"/>
      <c r="C3" s="4"/>
      <c r="D3" s="5"/>
      <c r="E3" s="5"/>
      <c r="F3" s="5"/>
    </row>
    <row r="4" spans="1:6" ht="15.75" customHeight="1" x14ac:dyDescent="0.2">
      <c r="A4" s="4" t="s">
        <v>3</v>
      </c>
      <c r="B4" s="4" t="s">
        <v>4</v>
      </c>
      <c r="C4" s="4" t="s">
        <v>5</v>
      </c>
      <c r="D4" s="5" t="s">
        <v>6</v>
      </c>
      <c r="E4" s="5" t="s">
        <v>7</v>
      </c>
      <c r="F4" s="5" t="s">
        <v>8</v>
      </c>
    </row>
    <row r="5" spans="1:6" ht="15.75" customHeight="1" x14ac:dyDescent="0.2">
      <c r="A5" s="84">
        <v>44935</v>
      </c>
      <c r="B5" s="7" t="s">
        <v>12</v>
      </c>
      <c r="C5" s="24">
        <v>26054.61</v>
      </c>
      <c r="D5" s="22">
        <v>1201128756</v>
      </c>
      <c r="E5" s="22">
        <v>1201128731</v>
      </c>
      <c r="F5" s="10" t="s">
        <v>156</v>
      </c>
    </row>
    <row r="6" spans="1:6" ht="15.75" customHeight="1" x14ac:dyDescent="0.2">
      <c r="A6" s="84">
        <v>44935</v>
      </c>
      <c r="B6" s="7" t="s">
        <v>12</v>
      </c>
      <c r="C6" s="24">
        <v>6844.95</v>
      </c>
      <c r="D6" s="22">
        <v>1201128772</v>
      </c>
      <c r="E6" s="22">
        <v>1201128731</v>
      </c>
      <c r="F6" s="10" t="s">
        <v>156</v>
      </c>
    </row>
    <row r="7" spans="1:6" ht="15.75" customHeight="1" x14ac:dyDescent="0.2">
      <c r="A7" s="84">
        <v>44936</v>
      </c>
      <c r="B7" s="7" t="s">
        <v>12</v>
      </c>
      <c r="C7" s="24">
        <v>650</v>
      </c>
      <c r="D7" s="22">
        <v>1201128756</v>
      </c>
      <c r="E7" s="22">
        <v>1201128715</v>
      </c>
      <c r="F7" s="82" t="s">
        <v>155</v>
      </c>
    </row>
    <row r="8" spans="1:6" ht="15.75" customHeight="1" x14ac:dyDescent="0.2">
      <c r="A8" s="84">
        <v>44936</v>
      </c>
      <c r="B8" s="7" t="s">
        <v>12</v>
      </c>
      <c r="C8" s="24">
        <v>695</v>
      </c>
      <c r="D8" s="22">
        <v>1201128756</v>
      </c>
      <c r="E8" s="22">
        <v>1201128723</v>
      </c>
      <c r="F8" s="82" t="s">
        <v>155</v>
      </c>
    </row>
    <row r="9" spans="1:6" ht="15.75" customHeight="1" x14ac:dyDescent="0.2">
      <c r="A9" s="84">
        <v>44936</v>
      </c>
      <c r="B9" s="7" t="s">
        <v>12</v>
      </c>
      <c r="C9" s="24">
        <v>2270</v>
      </c>
      <c r="D9" s="22">
        <v>1201128731</v>
      </c>
      <c r="E9" s="22">
        <v>1201128707</v>
      </c>
      <c r="F9" s="82" t="s">
        <v>155</v>
      </c>
    </row>
    <row r="10" spans="1:6" ht="15.75" customHeight="1" x14ac:dyDescent="0.2">
      <c r="A10" s="84">
        <v>44936</v>
      </c>
      <c r="B10" s="7" t="s">
        <v>12</v>
      </c>
      <c r="C10" s="24">
        <v>1895</v>
      </c>
      <c r="D10" s="22">
        <v>1201128731</v>
      </c>
      <c r="E10" s="22">
        <v>1201128723</v>
      </c>
      <c r="F10" s="82" t="s">
        <v>155</v>
      </c>
    </row>
    <row r="11" spans="1:6" ht="15.75" customHeight="1" x14ac:dyDescent="0.2">
      <c r="A11" s="84">
        <v>44936</v>
      </c>
      <c r="B11" s="7" t="s">
        <v>12</v>
      </c>
      <c r="C11" s="24">
        <v>84700</v>
      </c>
      <c r="D11" s="22">
        <v>1201128731</v>
      </c>
      <c r="E11" s="22">
        <v>1201128798</v>
      </c>
      <c r="F11" s="82" t="s">
        <v>155</v>
      </c>
    </row>
    <row r="12" spans="1:6" ht="15.75" customHeight="1" x14ac:dyDescent="0.2">
      <c r="A12" s="84">
        <v>44936</v>
      </c>
      <c r="B12" s="7" t="s">
        <v>12</v>
      </c>
      <c r="C12" s="24">
        <v>43986</v>
      </c>
      <c r="D12" s="22">
        <v>1201128731</v>
      </c>
      <c r="E12" s="22">
        <v>1201128806</v>
      </c>
      <c r="F12" s="82" t="s">
        <v>155</v>
      </c>
    </row>
    <row r="13" spans="1:6" ht="15.75" customHeight="1" x14ac:dyDescent="0.2">
      <c r="A13" s="84">
        <v>44936</v>
      </c>
      <c r="B13" s="7" t="s">
        <v>12</v>
      </c>
      <c r="C13" s="24">
        <v>50820</v>
      </c>
      <c r="D13" s="22">
        <v>1201128756</v>
      </c>
      <c r="E13" s="22">
        <v>1201128798</v>
      </c>
      <c r="F13" s="82" t="s">
        <v>155</v>
      </c>
    </row>
    <row r="14" spans="1:6" ht="15.75" customHeight="1" x14ac:dyDescent="0.2">
      <c r="A14" s="84">
        <v>44936</v>
      </c>
      <c r="B14" s="7" t="s">
        <v>12</v>
      </c>
      <c r="C14" s="24">
        <v>8800</v>
      </c>
      <c r="D14" s="22">
        <v>1201128731</v>
      </c>
      <c r="E14" s="22">
        <v>1201128707</v>
      </c>
      <c r="F14" s="82" t="s">
        <v>154</v>
      </c>
    </row>
    <row r="15" spans="1:6" ht="15.75" customHeight="1" x14ac:dyDescent="0.2">
      <c r="A15" s="84">
        <v>44936</v>
      </c>
      <c r="B15" s="7" t="s">
        <v>12</v>
      </c>
      <c r="C15" s="24">
        <v>9785</v>
      </c>
      <c r="D15" s="22">
        <v>1201128731</v>
      </c>
      <c r="E15" s="22">
        <v>1201128723</v>
      </c>
      <c r="F15" s="82" t="s">
        <v>154</v>
      </c>
    </row>
    <row r="16" spans="1:6" ht="15.75" customHeight="1" x14ac:dyDescent="0.2">
      <c r="A16" s="84">
        <v>44936</v>
      </c>
      <c r="B16" s="7" t="s">
        <v>12</v>
      </c>
      <c r="C16" s="24">
        <v>96213.1</v>
      </c>
      <c r="D16" s="22">
        <v>1201128731</v>
      </c>
      <c r="E16" s="22">
        <v>1201128756</v>
      </c>
      <c r="F16" s="82" t="s">
        <v>154</v>
      </c>
    </row>
    <row r="17" spans="1:6" ht="15.75" customHeight="1" x14ac:dyDescent="0.2">
      <c r="A17" s="84">
        <v>44936</v>
      </c>
      <c r="B17" s="7" t="s">
        <v>12</v>
      </c>
      <c r="C17" s="24">
        <v>1050</v>
      </c>
      <c r="D17" s="22">
        <v>1201128731</v>
      </c>
      <c r="E17" s="22">
        <v>1201128715</v>
      </c>
      <c r="F17" s="82" t="s">
        <v>154</v>
      </c>
    </row>
    <row r="18" spans="1:6" ht="15.75" customHeight="1" x14ac:dyDescent="0.2">
      <c r="A18" s="84">
        <v>44936</v>
      </c>
      <c r="B18" s="7" t="s">
        <v>12</v>
      </c>
      <c r="C18" s="24">
        <v>28577.279999999999</v>
      </c>
      <c r="D18" s="22">
        <v>1201128731</v>
      </c>
      <c r="E18" s="22">
        <v>1201128772</v>
      </c>
      <c r="F18" s="82" t="s">
        <v>154</v>
      </c>
    </row>
    <row r="19" spans="1:6" ht="15.75" customHeight="1" x14ac:dyDescent="0.2">
      <c r="A19" s="6">
        <v>44938</v>
      </c>
      <c r="B19" s="11" t="s">
        <v>12</v>
      </c>
      <c r="C19" s="12">
        <v>586664.55000000005</v>
      </c>
      <c r="D19" s="11">
        <v>1201128731</v>
      </c>
      <c r="E19" s="22">
        <v>1201128749</v>
      </c>
      <c r="F19" s="82" t="s">
        <v>153</v>
      </c>
    </row>
    <row r="20" spans="1:6" ht="15.75" customHeight="1" x14ac:dyDescent="0.2">
      <c r="A20" s="6">
        <v>44938</v>
      </c>
      <c r="B20" s="11" t="s">
        <v>12</v>
      </c>
      <c r="C20" s="12">
        <v>496681.34</v>
      </c>
      <c r="D20" s="11">
        <v>1201128731</v>
      </c>
      <c r="E20" s="22">
        <v>1201128749</v>
      </c>
      <c r="F20" s="82" t="s">
        <v>152</v>
      </c>
    </row>
    <row r="21" spans="1:6" ht="15.75" customHeight="1" x14ac:dyDescent="0.2">
      <c r="A21" s="6">
        <v>44938</v>
      </c>
      <c r="B21" s="11" t="s">
        <v>79</v>
      </c>
      <c r="C21" s="12">
        <v>18157.5</v>
      </c>
      <c r="D21" s="11">
        <v>80210304</v>
      </c>
      <c r="E21" s="22">
        <v>1201128806</v>
      </c>
      <c r="F21" s="82" t="s">
        <v>151</v>
      </c>
    </row>
    <row r="22" spans="1:6" ht="15.75" customHeight="1" x14ac:dyDescent="0.2">
      <c r="A22" s="6">
        <v>44938</v>
      </c>
      <c r="B22" s="11" t="s">
        <v>79</v>
      </c>
      <c r="C22" s="12">
        <v>8178.5</v>
      </c>
      <c r="D22" s="11">
        <v>1200965729</v>
      </c>
      <c r="E22" s="11">
        <v>1201128806</v>
      </c>
      <c r="F22" s="82" t="s">
        <v>150</v>
      </c>
    </row>
    <row r="23" spans="1:6" ht="15.75" customHeight="1" x14ac:dyDescent="0.2">
      <c r="A23" s="6">
        <v>44939</v>
      </c>
      <c r="B23" s="11" t="s">
        <v>9</v>
      </c>
      <c r="C23" s="12">
        <v>22260.89</v>
      </c>
      <c r="D23" s="11">
        <v>80210240</v>
      </c>
      <c r="E23" s="11">
        <v>80211111</v>
      </c>
      <c r="F23" s="82" t="s">
        <v>149</v>
      </c>
    </row>
    <row r="24" spans="1:6" ht="15.75" customHeight="1" x14ac:dyDescent="0.2">
      <c r="A24" s="6">
        <v>44939</v>
      </c>
      <c r="B24" s="11" t="s">
        <v>9</v>
      </c>
      <c r="C24" s="12">
        <v>6913.7</v>
      </c>
      <c r="D24" s="11">
        <v>80233330</v>
      </c>
      <c r="E24" s="11">
        <v>1201128848</v>
      </c>
      <c r="F24" s="82" t="s">
        <v>149</v>
      </c>
    </row>
    <row r="25" spans="1:6" ht="15.75" customHeight="1" x14ac:dyDescent="0.2">
      <c r="A25" s="6">
        <v>44939</v>
      </c>
      <c r="B25" s="11" t="s">
        <v>9</v>
      </c>
      <c r="C25" s="12">
        <v>26792.31</v>
      </c>
      <c r="D25" s="11">
        <v>80207450</v>
      </c>
      <c r="E25" s="11">
        <v>1201128822</v>
      </c>
      <c r="F25" s="82" t="s">
        <v>149</v>
      </c>
    </row>
    <row r="26" spans="1:6" ht="15.75" customHeight="1" x14ac:dyDescent="0.2">
      <c r="A26" s="6">
        <v>44939</v>
      </c>
      <c r="B26" s="11" t="s">
        <v>9</v>
      </c>
      <c r="C26" s="12">
        <v>11229.78</v>
      </c>
      <c r="D26" s="11">
        <v>80207453</v>
      </c>
      <c r="E26" s="11">
        <v>1201128855</v>
      </c>
      <c r="F26" s="82" t="s">
        <v>149</v>
      </c>
    </row>
    <row r="27" spans="1:6" ht="15.75" customHeight="1" x14ac:dyDescent="0.2">
      <c r="A27" s="6">
        <v>44939</v>
      </c>
      <c r="B27" s="11" t="s">
        <v>9</v>
      </c>
      <c r="C27" s="12">
        <v>175000</v>
      </c>
      <c r="D27" s="11">
        <v>80231000</v>
      </c>
      <c r="E27" s="11">
        <v>1201128798</v>
      </c>
      <c r="F27" s="82" t="s">
        <v>148</v>
      </c>
    </row>
    <row r="28" spans="1:6" ht="15.75" customHeight="1" x14ac:dyDescent="0.2">
      <c r="A28" s="6"/>
      <c r="B28" s="11"/>
      <c r="C28" s="12"/>
      <c r="D28" s="11"/>
      <c r="E28" s="11"/>
      <c r="F28" s="82"/>
    </row>
    <row r="29" spans="1:6" ht="15.75" customHeight="1" x14ac:dyDescent="0.2">
      <c r="A29" s="6"/>
      <c r="B29" s="14" t="s">
        <v>35</v>
      </c>
      <c r="C29" s="15">
        <f>SUM(C4:C27)</f>
        <v>1714219.51</v>
      </c>
      <c r="D29" s="11"/>
      <c r="E29" s="16"/>
      <c r="F29" s="17"/>
    </row>
    <row r="30" spans="1:6" ht="15.75" customHeight="1" x14ac:dyDescent="0.2">
      <c r="A30" s="6"/>
      <c r="B30" s="14"/>
      <c r="C30" s="18"/>
      <c r="D30" s="11"/>
      <c r="E30" s="16"/>
      <c r="F30" s="17"/>
    </row>
    <row r="31" spans="1:6" ht="15.75" customHeight="1" x14ac:dyDescent="0.2">
      <c r="A31" s="19" t="s">
        <v>36</v>
      </c>
      <c r="B31" s="20"/>
      <c r="C31" s="21"/>
      <c r="D31" s="11"/>
      <c r="E31" s="11"/>
      <c r="F31" s="17"/>
    </row>
    <row r="32" spans="1:6" ht="15.75" customHeight="1" x14ac:dyDescent="0.2">
      <c r="A32" s="19"/>
      <c r="B32" s="20"/>
      <c r="C32" s="21"/>
      <c r="D32" s="11"/>
      <c r="E32" s="11"/>
      <c r="F32" s="17"/>
    </row>
    <row r="33" spans="1:6" ht="15.75" customHeight="1" x14ac:dyDescent="0.2">
      <c r="A33" s="4" t="s">
        <v>3</v>
      </c>
      <c r="B33" s="4" t="s">
        <v>4</v>
      </c>
      <c r="C33" s="4" t="s">
        <v>5</v>
      </c>
      <c r="D33" s="5" t="s">
        <v>6</v>
      </c>
      <c r="E33" s="5" t="s">
        <v>7</v>
      </c>
      <c r="F33" s="5" t="s">
        <v>8</v>
      </c>
    </row>
    <row r="34" spans="1:6" ht="15.75" customHeight="1" x14ac:dyDescent="0.2">
      <c r="A34" s="84">
        <v>44931</v>
      </c>
      <c r="B34" s="7" t="s">
        <v>79</v>
      </c>
      <c r="C34" s="24">
        <v>12589.02</v>
      </c>
      <c r="D34" s="22">
        <v>1201128749</v>
      </c>
      <c r="E34" s="22" t="s">
        <v>43</v>
      </c>
      <c r="F34" s="82" t="s">
        <v>147</v>
      </c>
    </row>
    <row r="35" spans="1:6" ht="15.75" customHeight="1" x14ac:dyDescent="0.2">
      <c r="A35" s="84">
        <v>44931</v>
      </c>
      <c r="B35" s="7" t="s">
        <v>79</v>
      </c>
      <c r="C35" s="24">
        <v>4191.3900000000003</v>
      </c>
      <c r="D35" s="22">
        <v>1201128749</v>
      </c>
      <c r="E35" s="22" t="s">
        <v>43</v>
      </c>
      <c r="F35" s="82" t="s">
        <v>146</v>
      </c>
    </row>
    <row r="36" spans="1:6" s="64" customFormat="1" ht="15.75" customHeight="1" x14ac:dyDescent="0.2">
      <c r="A36" s="84">
        <v>44932</v>
      </c>
      <c r="B36" s="7" t="s">
        <v>12</v>
      </c>
      <c r="C36" s="24">
        <v>494.81</v>
      </c>
      <c r="D36" s="7">
        <v>1201128749</v>
      </c>
      <c r="E36" s="22" t="s">
        <v>37</v>
      </c>
      <c r="F36" s="10" t="s">
        <v>145</v>
      </c>
    </row>
    <row r="37" spans="1:6" ht="15.75" customHeight="1" x14ac:dyDescent="0.2">
      <c r="A37" s="84">
        <v>44935</v>
      </c>
      <c r="B37" s="11" t="s">
        <v>12</v>
      </c>
      <c r="C37" s="8">
        <v>85</v>
      </c>
      <c r="D37" s="11">
        <v>1201128749</v>
      </c>
      <c r="E37" s="11" t="s">
        <v>37</v>
      </c>
      <c r="F37" s="10" t="s">
        <v>144</v>
      </c>
    </row>
    <row r="38" spans="1:6" ht="15.75" customHeight="1" x14ac:dyDescent="0.2">
      <c r="A38" s="6">
        <v>44937</v>
      </c>
      <c r="B38" s="11" t="s">
        <v>12</v>
      </c>
      <c r="C38" s="8">
        <v>4021.81</v>
      </c>
      <c r="D38" s="11">
        <v>1201128731</v>
      </c>
      <c r="E38" s="11" t="s">
        <v>40</v>
      </c>
      <c r="F38" s="10" t="s">
        <v>143</v>
      </c>
    </row>
    <row r="39" spans="1:6" ht="15.75" customHeight="1" x14ac:dyDescent="0.2">
      <c r="A39" s="84">
        <v>44939</v>
      </c>
      <c r="B39" s="7" t="s">
        <v>79</v>
      </c>
      <c r="C39" s="24">
        <v>2608.04</v>
      </c>
      <c r="D39" s="22">
        <v>1201128749</v>
      </c>
      <c r="E39" s="22" t="s">
        <v>43</v>
      </c>
      <c r="F39" s="82" t="s">
        <v>142</v>
      </c>
    </row>
    <row r="40" spans="1:6" ht="15.75" customHeight="1" x14ac:dyDescent="0.2">
      <c r="A40" s="84">
        <v>44939</v>
      </c>
      <c r="B40" s="7" t="s">
        <v>79</v>
      </c>
      <c r="C40" s="24">
        <v>2543.9299999999998</v>
      </c>
      <c r="D40" s="22">
        <v>1201128749</v>
      </c>
      <c r="E40" s="22" t="s">
        <v>43</v>
      </c>
      <c r="F40" s="82" t="s">
        <v>141</v>
      </c>
    </row>
    <row r="41" spans="1:6" s="64" customFormat="1" ht="15.75" customHeight="1" x14ac:dyDescent="0.2">
      <c r="A41" s="84">
        <v>44939</v>
      </c>
      <c r="B41" s="7" t="s">
        <v>12</v>
      </c>
      <c r="C41" s="24">
        <v>566.82000000000005</v>
      </c>
      <c r="D41" s="7">
        <v>1201128749</v>
      </c>
      <c r="E41" s="22" t="s">
        <v>37</v>
      </c>
      <c r="F41" s="10" t="s">
        <v>140</v>
      </c>
    </row>
    <row r="42" spans="1:6" ht="15.75" customHeight="1" x14ac:dyDescent="0.2">
      <c r="A42" s="6">
        <v>44943</v>
      </c>
      <c r="B42" s="7" t="s">
        <v>12</v>
      </c>
      <c r="C42" s="12">
        <v>2810.37</v>
      </c>
      <c r="D42" s="22">
        <v>1201128756</v>
      </c>
      <c r="E42" s="22" t="s">
        <v>137</v>
      </c>
      <c r="F42" s="82" t="s">
        <v>139</v>
      </c>
    </row>
    <row r="43" spans="1:6" ht="15.75" customHeight="1" x14ac:dyDescent="0.2">
      <c r="A43" s="6">
        <v>44943</v>
      </c>
      <c r="B43" s="7" t="s">
        <v>12</v>
      </c>
      <c r="C43" s="12">
        <v>1109.93</v>
      </c>
      <c r="D43" s="22">
        <v>1201128772</v>
      </c>
      <c r="E43" s="22" t="s">
        <v>137</v>
      </c>
      <c r="F43" s="82" t="s">
        <v>138</v>
      </c>
    </row>
    <row r="44" spans="1:6" ht="15.75" customHeight="1" x14ac:dyDescent="0.2">
      <c r="A44" s="6">
        <v>44945</v>
      </c>
      <c r="B44" s="7" t="s">
        <v>12</v>
      </c>
      <c r="C44" s="12">
        <v>104129.57</v>
      </c>
      <c r="D44" s="22">
        <v>1201128731</v>
      </c>
      <c r="E44" s="22" t="s">
        <v>137</v>
      </c>
      <c r="F44" s="82" t="s">
        <v>136</v>
      </c>
    </row>
    <row r="45" spans="1:6" ht="15.75" customHeight="1" x14ac:dyDescent="0.2">
      <c r="A45" s="84">
        <v>44945</v>
      </c>
      <c r="B45" s="7" t="s">
        <v>79</v>
      </c>
      <c r="C45" s="24">
        <v>12596.13</v>
      </c>
      <c r="D45" s="22">
        <v>1201128749</v>
      </c>
      <c r="E45" s="22" t="s">
        <v>43</v>
      </c>
      <c r="F45" s="82" t="s">
        <v>135</v>
      </c>
    </row>
    <row r="46" spans="1:6" ht="15.75" customHeight="1" x14ac:dyDescent="0.2">
      <c r="A46" s="84">
        <v>44945</v>
      </c>
      <c r="B46" s="7" t="s">
        <v>79</v>
      </c>
      <c r="C46" s="24">
        <v>4199.3900000000003</v>
      </c>
      <c r="D46" s="22">
        <v>1201128749</v>
      </c>
      <c r="E46" s="22" t="s">
        <v>43</v>
      </c>
      <c r="F46" s="82" t="s">
        <v>134</v>
      </c>
    </row>
    <row r="47" spans="1:6" s="64" customFormat="1" ht="15.75" customHeight="1" x14ac:dyDescent="0.2">
      <c r="A47" s="84">
        <v>44946</v>
      </c>
      <c r="B47" s="7" t="s">
        <v>12</v>
      </c>
      <c r="C47" s="24">
        <v>748</v>
      </c>
      <c r="D47" s="7">
        <v>1201128749</v>
      </c>
      <c r="E47" s="22" t="s">
        <v>37</v>
      </c>
      <c r="F47" s="10" t="s">
        <v>133</v>
      </c>
    </row>
    <row r="48" spans="1:6" s="64" customFormat="1" ht="15.75" customHeight="1" x14ac:dyDescent="0.2">
      <c r="A48" s="84">
        <v>44953</v>
      </c>
      <c r="B48" s="7" t="s">
        <v>12</v>
      </c>
      <c r="C48" s="24">
        <v>1050.55</v>
      </c>
      <c r="D48" s="7">
        <v>1201128749</v>
      </c>
      <c r="E48" s="22" t="s">
        <v>37</v>
      </c>
      <c r="F48" s="10" t="s">
        <v>132</v>
      </c>
    </row>
    <row r="49" spans="1:6" ht="15.75" customHeight="1" x14ac:dyDescent="0.2">
      <c r="A49" s="84">
        <v>44953</v>
      </c>
      <c r="B49" s="7" t="s">
        <v>79</v>
      </c>
      <c r="C49" s="24">
        <v>2543.9299999999998</v>
      </c>
      <c r="D49" s="22">
        <v>1201128749</v>
      </c>
      <c r="E49" s="22" t="s">
        <v>43</v>
      </c>
      <c r="F49" s="82" t="s">
        <v>131</v>
      </c>
    </row>
    <row r="50" spans="1:6" ht="15.75" customHeight="1" x14ac:dyDescent="0.2">
      <c r="A50" s="84">
        <v>44953</v>
      </c>
      <c r="B50" s="7" t="s">
        <v>79</v>
      </c>
      <c r="C50" s="24">
        <v>2608.04</v>
      </c>
      <c r="D50" s="22">
        <v>1201128749</v>
      </c>
      <c r="E50" s="22" t="s">
        <v>43</v>
      </c>
      <c r="F50" s="82" t="s">
        <v>130</v>
      </c>
    </row>
    <row r="51" spans="1:6" ht="15.75" customHeight="1" x14ac:dyDescent="0.2">
      <c r="A51" s="84"/>
      <c r="B51" s="7"/>
      <c r="C51" s="24"/>
      <c r="D51" s="22"/>
      <c r="E51" s="22"/>
      <c r="F51" s="82"/>
    </row>
    <row r="52" spans="1:6" ht="15.75" customHeight="1" x14ac:dyDescent="0.2">
      <c r="A52" s="6"/>
      <c r="B52" s="14" t="s">
        <v>35</v>
      </c>
      <c r="C52" s="15">
        <f>SUM(C34:C50)</f>
        <v>158896.73000000001</v>
      </c>
      <c r="D52" s="11"/>
      <c r="E52" s="11"/>
      <c r="F52" s="17"/>
    </row>
    <row r="53" spans="1:6" ht="15.75" customHeight="1" x14ac:dyDescent="0.2">
      <c r="A53" s="25" t="s">
        <v>53</v>
      </c>
      <c r="B53" s="26"/>
      <c r="C53" s="27"/>
      <c r="D53" s="11"/>
      <c r="E53" s="11"/>
      <c r="F53" s="17"/>
    </row>
    <row r="54" spans="1:6" ht="15.75" customHeight="1" x14ac:dyDescent="0.2">
      <c r="A54" s="25"/>
      <c r="B54" s="26"/>
      <c r="C54" s="27"/>
      <c r="D54" s="11"/>
      <c r="E54" s="11"/>
      <c r="F54" s="17"/>
    </row>
    <row r="55" spans="1:6" ht="15.75" customHeight="1" x14ac:dyDescent="0.2">
      <c r="A55" s="4" t="s">
        <v>3</v>
      </c>
      <c r="B55" s="4" t="s">
        <v>4</v>
      </c>
      <c r="C55" s="4" t="s">
        <v>5</v>
      </c>
      <c r="D55" s="5" t="s">
        <v>6</v>
      </c>
      <c r="E55" s="5" t="s">
        <v>7</v>
      </c>
      <c r="F55" s="5" t="s">
        <v>8</v>
      </c>
    </row>
    <row r="56" spans="1:6" ht="15.75" customHeight="1" x14ac:dyDescent="0.2">
      <c r="A56" s="84"/>
      <c r="B56" s="7"/>
      <c r="C56" s="24"/>
      <c r="D56" s="22"/>
      <c r="E56" s="83"/>
      <c r="F56" s="82"/>
    </row>
    <row r="57" spans="1:6" ht="15.75" customHeight="1" x14ac:dyDescent="0.2">
      <c r="A57" s="6"/>
      <c r="B57" s="14" t="s">
        <v>35</v>
      </c>
      <c r="C57" s="21">
        <f>C56</f>
        <v>0</v>
      </c>
      <c r="D57" s="11"/>
      <c r="E57" s="11"/>
      <c r="F57" s="17"/>
    </row>
    <row r="58" spans="1:6" ht="15.75" customHeight="1" x14ac:dyDescent="0.2">
      <c r="A58" s="6"/>
      <c r="B58" s="14"/>
      <c r="C58" s="21"/>
      <c r="D58" s="11"/>
      <c r="E58" s="11"/>
      <c r="F58" s="17"/>
    </row>
    <row r="59" spans="1:6" ht="15.75" customHeight="1" x14ac:dyDescent="0.2">
      <c r="A59" s="183" t="s">
        <v>77</v>
      </c>
      <c r="B59" s="183"/>
      <c r="C59" s="15">
        <f>C57+C52+C29</f>
        <v>1873116.24</v>
      </c>
      <c r="D59" s="11"/>
      <c r="E59" s="11"/>
      <c r="F59" s="17"/>
    </row>
    <row r="60" spans="1:6" ht="12.95" customHeight="1" x14ac:dyDescent="0.2">
      <c r="A60" s="6"/>
      <c r="B60" s="11"/>
      <c r="C60" s="21"/>
      <c r="D60" s="11"/>
      <c r="E60" s="11"/>
      <c r="F60" s="17"/>
    </row>
    <row r="61" spans="1:6" ht="12.95" customHeight="1" x14ac:dyDescent="0.2">
      <c r="A61" s="6"/>
      <c r="B61" s="11"/>
      <c r="C61" s="21"/>
      <c r="D61" s="11"/>
      <c r="E61" s="11"/>
      <c r="F61" s="17"/>
    </row>
    <row r="62" spans="1:6" ht="12.95" customHeight="1" x14ac:dyDescent="0.2">
      <c r="A62" s="6"/>
      <c r="B62" s="11"/>
      <c r="C62" s="21"/>
      <c r="D62" s="11"/>
      <c r="E62" s="11"/>
      <c r="F62" s="17"/>
    </row>
    <row r="63" spans="1:6" ht="12.95" customHeight="1" x14ac:dyDescent="0.2">
      <c r="A63" s="6"/>
      <c r="B63" s="11"/>
      <c r="C63" s="21"/>
      <c r="D63" s="11"/>
      <c r="E63" s="11"/>
      <c r="F63" s="17"/>
    </row>
    <row r="64" spans="1:6" ht="12.95" customHeight="1" x14ac:dyDescent="0.2">
      <c r="A64" s="6"/>
      <c r="B64" s="11"/>
      <c r="C64" s="21"/>
      <c r="D64" s="11"/>
      <c r="E64" s="11"/>
      <c r="F64" s="17"/>
    </row>
    <row r="65" spans="1:6" ht="12.95" customHeight="1" x14ac:dyDescent="0.2">
      <c r="A65" s="6"/>
      <c r="B65" s="11"/>
      <c r="C65" s="21"/>
      <c r="D65" s="11"/>
      <c r="E65" s="11"/>
      <c r="F65" s="17"/>
    </row>
    <row r="66" spans="1:6" ht="12.95" customHeight="1" x14ac:dyDescent="0.2">
      <c r="A66" s="6"/>
      <c r="B66" s="11"/>
      <c r="C66" s="21"/>
      <c r="D66" s="11"/>
      <c r="E66" s="11"/>
      <c r="F66" s="17"/>
    </row>
    <row r="67" spans="1:6" ht="12.95" customHeight="1" x14ac:dyDescent="0.2">
      <c r="A67" s="6"/>
      <c r="B67" s="11"/>
      <c r="C67" s="21"/>
      <c r="D67" s="11"/>
      <c r="E67" s="11"/>
      <c r="F67" s="17"/>
    </row>
    <row r="68" spans="1:6" ht="12.95" customHeight="1" x14ac:dyDescent="0.2">
      <c r="A68" s="6"/>
      <c r="B68" s="11"/>
      <c r="C68" s="21"/>
      <c r="D68" s="11"/>
      <c r="E68" s="11"/>
      <c r="F68" s="17"/>
    </row>
    <row r="69" spans="1:6" ht="12.95" customHeight="1" x14ac:dyDescent="0.2">
      <c r="A69" s="6"/>
      <c r="B69" s="11"/>
      <c r="C69" s="21"/>
      <c r="D69" s="11"/>
      <c r="E69" s="11"/>
      <c r="F69" s="17"/>
    </row>
    <row r="70" spans="1:6" ht="12.95" customHeight="1" x14ac:dyDescent="0.2">
      <c r="A70" s="6"/>
      <c r="B70" s="11"/>
      <c r="C70" s="21"/>
      <c r="D70" s="11"/>
      <c r="E70" s="11"/>
    </row>
    <row r="71" spans="1:6" ht="12.95" customHeight="1" x14ac:dyDescent="0.2">
      <c r="A71" s="6"/>
      <c r="B71" s="11"/>
      <c r="C71" s="21"/>
      <c r="D71" s="11"/>
      <c r="E71" s="11"/>
      <c r="F71" s="17"/>
    </row>
    <row r="72" spans="1:6" ht="12.95" customHeight="1" x14ac:dyDescent="0.2">
      <c r="A72" s="6"/>
      <c r="B72" s="11"/>
      <c r="C72" s="21"/>
      <c r="D72" s="11"/>
      <c r="E72" s="11"/>
    </row>
    <row r="73" spans="1:6" ht="12.95" customHeight="1" x14ac:dyDescent="0.2">
      <c r="A73" s="6"/>
      <c r="B73" s="11"/>
      <c r="C73" s="21"/>
      <c r="D73" s="11"/>
      <c r="E73" s="11"/>
    </row>
    <row r="74" spans="1:6" ht="12.95" customHeight="1" x14ac:dyDescent="0.2">
      <c r="A74" s="6"/>
      <c r="B74" s="11"/>
      <c r="C74" s="21"/>
      <c r="D74" s="11"/>
      <c r="E74" s="11"/>
    </row>
    <row r="75" spans="1:6" ht="12.95" customHeight="1" x14ac:dyDescent="0.2">
      <c r="A75" s="6"/>
      <c r="B75" s="11"/>
      <c r="C75" s="21"/>
      <c r="D75" s="11"/>
      <c r="E75" s="11"/>
    </row>
    <row r="76" spans="1:6" ht="12.95" customHeight="1" x14ac:dyDescent="0.2">
      <c r="A76" s="6"/>
      <c r="B76" s="11"/>
      <c r="C76" s="21"/>
      <c r="D76" s="11"/>
      <c r="E76" s="11"/>
    </row>
    <row r="77" spans="1:6" ht="12.95" customHeight="1" x14ac:dyDescent="0.2">
      <c r="A77" s="6"/>
      <c r="B77" s="11"/>
      <c r="C77" s="21"/>
      <c r="D77" s="11"/>
      <c r="E77" s="11"/>
    </row>
    <row r="78" spans="1:6" ht="12.95" customHeight="1" x14ac:dyDescent="0.2">
      <c r="A78" s="6"/>
      <c r="B78" s="11"/>
      <c r="C78" s="21"/>
      <c r="D78" s="11"/>
      <c r="E78" s="11"/>
    </row>
    <row r="79" spans="1:6" ht="12.95" customHeight="1" x14ac:dyDescent="0.2">
      <c r="A79" s="6"/>
      <c r="B79" s="11"/>
      <c r="C79" s="21"/>
      <c r="D79" s="11"/>
      <c r="E79" s="11"/>
    </row>
    <row r="80" spans="1:6" ht="12.95" customHeight="1" x14ac:dyDescent="0.2">
      <c r="A80" s="6"/>
      <c r="B80" s="11"/>
      <c r="C80" s="21"/>
      <c r="D80" s="11"/>
      <c r="E80" s="11"/>
    </row>
    <row r="81" spans="1:5" ht="12.95" customHeight="1" x14ac:dyDescent="0.2">
      <c r="A81" s="6"/>
      <c r="B81" s="11"/>
      <c r="C81" s="21"/>
      <c r="D81" s="11"/>
      <c r="E81" s="11"/>
    </row>
  </sheetData>
  <mergeCells count="4">
    <mergeCell ref="A1:B1"/>
    <mergeCell ref="C1:F1"/>
    <mergeCell ref="A2:F2"/>
    <mergeCell ref="A59:B59"/>
  </mergeCells>
  <pageMargins left="0.7" right="0.7" top="0.75" bottom="0.75" header="0.3" footer="0.3"/>
  <pageSetup scale="75" fitToWidth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8"/>
  <sheetViews>
    <sheetView zoomScaleNormal="100" workbookViewId="0">
      <selection activeCell="F72" sqref="F72"/>
    </sheetView>
  </sheetViews>
  <sheetFormatPr defaultRowHeight="12.75" x14ac:dyDescent="0.2"/>
  <cols>
    <col min="1" max="1" width="10.140625" bestFit="1" customWidth="1"/>
    <col min="2" max="2" width="13.5703125" bestFit="1" customWidth="1"/>
    <col min="3" max="3" width="16" bestFit="1" customWidth="1"/>
    <col min="4" max="4" width="14.7109375" customWidth="1"/>
    <col min="5" max="5" width="15.85546875" customWidth="1"/>
    <col min="6" max="6" width="45.42578125" bestFit="1" customWidth="1"/>
    <col min="11" max="11" width="12.42578125" bestFit="1" customWidth="1"/>
  </cols>
  <sheetData>
    <row r="1" spans="1:7" s="88" customFormat="1" ht="18.75" thickBot="1" x14ac:dyDescent="0.3">
      <c r="A1" s="182" t="s">
        <v>0</v>
      </c>
      <c r="B1" s="182"/>
      <c r="C1" s="182" t="s">
        <v>193</v>
      </c>
      <c r="D1" s="182"/>
      <c r="E1" s="182"/>
      <c r="F1" s="182"/>
    </row>
    <row r="2" spans="1:7" ht="6" customHeight="1" x14ac:dyDescent="0.2">
      <c r="A2" s="179"/>
      <c r="B2" s="179"/>
      <c r="C2" s="179"/>
      <c r="D2" s="179"/>
      <c r="E2" s="179"/>
      <c r="F2" s="179"/>
    </row>
    <row r="3" spans="1:7" ht="15" customHeight="1" x14ac:dyDescent="0.2">
      <c r="A3" s="103" t="s">
        <v>2</v>
      </c>
      <c r="B3" s="56"/>
      <c r="C3" s="56"/>
      <c r="D3" s="55"/>
      <c r="E3" s="55"/>
      <c r="F3" s="55"/>
    </row>
    <row r="4" spans="1:7" ht="15" customHeight="1" x14ac:dyDescent="0.2">
      <c r="A4" s="96" t="s">
        <v>3</v>
      </c>
      <c r="B4" s="96" t="s">
        <v>4</v>
      </c>
      <c r="C4" s="96" t="s">
        <v>5</v>
      </c>
      <c r="D4" s="55" t="s">
        <v>6</v>
      </c>
      <c r="E4" s="55" t="s">
        <v>7</v>
      </c>
      <c r="F4" s="95" t="s">
        <v>8</v>
      </c>
      <c r="G4" s="102"/>
    </row>
    <row r="5" spans="1:7" s="2" customFormat="1" ht="15" customHeight="1" x14ac:dyDescent="0.2">
      <c r="A5" s="6">
        <v>44960</v>
      </c>
      <c r="B5" s="7" t="s">
        <v>9</v>
      </c>
      <c r="C5" s="24">
        <v>35</v>
      </c>
      <c r="D5" s="22">
        <v>80211900</v>
      </c>
      <c r="E5" s="11">
        <v>80212241</v>
      </c>
      <c r="F5" s="2" t="s">
        <v>191</v>
      </c>
    </row>
    <row r="6" spans="1:7" s="2" customFormat="1" ht="15" customHeight="1" x14ac:dyDescent="0.2">
      <c r="A6" s="6" t="s">
        <v>192</v>
      </c>
      <c r="B6" s="7" t="s">
        <v>9</v>
      </c>
      <c r="C6" s="24">
        <v>260</v>
      </c>
      <c r="D6" s="22">
        <v>80205450</v>
      </c>
      <c r="E6" s="11">
        <v>80212241</v>
      </c>
      <c r="F6" s="2" t="s">
        <v>191</v>
      </c>
    </row>
    <row r="7" spans="1:7" s="2" customFormat="1" ht="15" customHeight="1" x14ac:dyDescent="0.2">
      <c r="A7" s="6">
        <v>44960</v>
      </c>
      <c r="B7" s="7" t="s">
        <v>9</v>
      </c>
      <c r="C7" s="24">
        <v>1485</v>
      </c>
      <c r="D7" s="22">
        <v>80211111</v>
      </c>
      <c r="E7" s="11">
        <v>80212241</v>
      </c>
      <c r="F7" s="2" t="s">
        <v>191</v>
      </c>
    </row>
    <row r="8" spans="1:7" s="2" customFormat="1" ht="15" customHeight="1" x14ac:dyDescent="0.2">
      <c r="A8" s="6">
        <v>44960</v>
      </c>
      <c r="B8" s="7" t="s">
        <v>9</v>
      </c>
      <c r="C8" s="24">
        <v>650000</v>
      </c>
      <c r="D8" s="22">
        <v>1201128731</v>
      </c>
      <c r="E8" s="11">
        <v>80211111</v>
      </c>
      <c r="F8" s="2" t="s">
        <v>190</v>
      </c>
    </row>
    <row r="9" spans="1:7" s="2" customFormat="1" ht="15" customHeight="1" x14ac:dyDescent="0.2">
      <c r="A9" s="6">
        <v>44960</v>
      </c>
      <c r="B9" s="7" t="s">
        <v>9</v>
      </c>
      <c r="C9" s="24">
        <v>200000</v>
      </c>
      <c r="D9" s="22">
        <v>1201128756</v>
      </c>
      <c r="E9" s="11">
        <v>80205450</v>
      </c>
      <c r="F9" s="2" t="s">
        <v>190</v>
      </c>
    </row>
    <row r="10" spans="1:7" s="2" customFormat="1" ht="15" customHeight="1" x14ac:dyDescent="0.2">
      <c r="A10" s="6">
        <v>44960</v>
      </c>
      <c r="B10" s="7" t="s">
        <v>9</v>
      </c>
      <c r="C10" s="24">
        <v>3530</v>
      </c>
      <c r="D10" s="22">
        <v>80211900</v>
      </c>
      <c r="E10" s="11">
        <v>80212241</v>
      </c>
      <c r="F10" s="2" t="s">
        <v>189</v>
      </c>
    </row>
    <row r="11" spans="1:7" s="2" customFormat="1" ht="15" customHeight="1" x14ac:dyDescent="0.2">
      <c r="A11" s="6">
        <v>44960</v>
      </c>
      <c r="B11" s="7" t="s">
        <v>9</v>
      </c>
      <c r="C11" s="24">
        <v>166650</v>
      </c>
      <c r="D11" s="22">
        <v>80211111</v>
      </c>
      <c r="E11" s="11">
        <v>80212241</v>
      </c>
      <c r="F11" s="2" t="s">
        <v>189</v>
      </c>
    </row>
    <row r="12" spans="1:7" s="2" customFormat="1" ht="15" customHeight="1" x14ac:dyDescent="0.2">
      <c r="A12" s="6">
        <v>44960</v>
      </c>
      <c r="B12" s="7" t="s">
        <v>9</v>
      </c>
      <c r="C12" s="24">
        <v>21725</v>
      </c>
      <c r="D12" s="22">
        <v>80212241</v>
      </c>
      <c r="E12" s="11">
        <v>80212241</v>
      </c>
      <c r="F12" s="2" t="s">
        <v>189</v>
      </c>
    </row>
    <row r="13" spans="1:7" s="2" customFormat="1" ht="15" customHeight="1" x14ac:dyDescent="0.2">
      <c r="A13" s="6">
        <v>44960</v>
      </c>
      <c r="B13" s="7" t="s">
        <v>9</v>
      </c>
      <c r="C13" s="24">
        <v>732240</v>
      </c>
      <c r="D13" s="22">
        <v>80211111</v>
      </c>
      <c r="E13" s="11">
        <v>80212241</v>
      </c>
      <c r="F13" s="2" t="s">
        <v>188</v>
      </c>
    </row>
    <row r="14" spans="1:7" s="2" customFormat="1" ht="15" customHeight="1" x14ac:dyDescent="0.2">
      <c r="A14" s="6">
        <v>44963</v>
      </c>
      <c r="B14" s="7" t="s">
        <v>79</v>
      </c>
      <c r="C14" s="24">
        <v>1500000</v>
      </c>
      <c r="D14" s="22">
        <v>80212241</v>
      </c>
      <c r="E14" s="11">
        <v>1200965729</v>
      </c>
      <c r="F14" s="2" t="s">
        <v>187</v>
      </c>
    </row>
    <row r="15" spans="1:7" s="2" customFormat="1" ht="15" customHeight="1" x14ac:dyDescent="0.2">
      <c r="A15" s="6">
        <v>44963</v>
      </c>
      <c r="B15" s="7" t="s">
        <v>79</v>
      </c>
      <c r="C15" s="24">
        <v>1500</v>
      </c>
      <c r="D15" s="22">
        <v>80233330</v>
      </c>
      <c r="E15" s="11">
        <v>1201128848</v>
      </c>
      <c r="F15" s="2" t="s">
        <v>186</v>
      </c>
    </row>
    <row r="16" spans="1:7" s="2" customFormat="1" ht="15" customHeight="1" x14ac:dyDescent="0.2">
      <c r="A16" s="6">
        <v>44963</v>
      </c>
      <c r="B16" s="7" t="s">
        <v>79</v>
      </c>
      <c r="C16" s="24">
        <v>1500</v>
      </c>
      <c r="D16" s="22">
        <v>80207453</v>
      </c>
      <c r="E16" s="11">
        <v>1201128855</v>
      </c>
      <c r="F16" s="2" t="s">
        <v>185</v>
      </c>
    </row>
    <row r="17" spans="1:6" s="2" customFormat="1" ht="15" customHeight="1" x14ac:dyDescent="0.2">
      <c r="A17" s="6">
        <v>44965</v>
      </c>
      <c r="B17" s="7" t="s">
        <v>79</v>
      </c>
      <c r="C17" s="12">
        <v>875</v>
      </c>
      <c r="D17" s="11">
        <v>1201128731</v>
      </c>
      <c r="E17" s="22">
        <v>1201128715</v>
      </c>
      <c r="F17" s="82" t="s">
        <v>184</v>
      </c>
    </row>
    <row r="18" spans="1:6" s="2" customFormat="1" ht="15" customHeight="1" x14ac:dyDescent="0.2">
      <c r="A18" s="6">
        <v>44965</v>
      </c>
      <c r="B18" s="7" t="s">
        <v>79</v>
      </c>
      <c r="C18" s="12">
        <v>185</v>
      </c>
      <c r="D18" s="11">
        <v>1201128731</v>
      </c>
      <c r="E18" s="22">
        <v>1201128780</v>
      </c>
      <c r="F18" s="82" t="s">
        <v>184</v>
      </c>
    </row>
    <row r="19" spans="1:6" s="2" customFormat="1" ht="15" customHeight="1" x14ac:dyDescent="0.2">
      <c r="A19" s="6">
        <v>44965</v>
      </c>
      <c r="B19" s="7" t="s">
        <v>79</v>
      </c>
      <c r="C19" s="12">
        <v>101536.06</v>
      </c>
      <c r="D19" s="22">
        <v>1201128731</v>
      </c>
      <c r="E19" s="22">
        <v>1201128756</v>
      </c>
      <c r="F19" s="82" t="s">
        <v>184</v>
      </c>
    </row>
    <row r="20" spans="1:6" s="2" customFormat="1" ht="15" customHeight="1" x14ac:dyDescent="0.2">
      <c r="A20" s="6">
        <v>44965</v>
      </c>
      <c r="B20" s="7" t="s">
        <v>79</v>
      </c>
      <c r="C20" s="12">
        <v>13535</v>
      </c>
      <c r="D20" s="22">
        <v>1201128731</v>
      </c>
      <c r="E20" s="22">
        <v>1201128723</v>
      </c>
      <c r="F20" s="82" t="s">
        <v>184</v>
      </c>
    </row>
    <row r="21" spans="1:6" s="2" customFormat="1" ht="15" customHeight="1" x14ac:dyDescent="0.2">
      <c r="A21" s="6">
        <v>44965</v>
      </c>
      <c r="B21" s="7" t="s">
        <v>79</v>
      </c>
      <c r="C21" s="12">
        <v>23861.33</v>
      </c>
      <c r="D21" s="11">
        <v>1201128731</v>
      </c>
      <c r="E21" s="22">
        <v>1201128772</v>
      </c>
      <c r="F21" s="82" t="s">
        <v>184</v>
      </c>
    </row>
    <row r="22" spans="1:6" s="2" customFormat="1" ht="15" customHeight="1" x14ac:dyDescent="0.2">
      <c r="A22" s="6">
        <v>44965</v>
      </c>
      <c r="B22" s="7" t="s">
        <v>79</v>
      </c>
      <c r="C22" s="12">
        <v>6260</v>
      </c>
      <c r="D22" s="22">
        <v>1201128731</v>
      </c>
      <c r="E22" s="22">
        <v>1201128707</v>
      </c>
      <c r="F22" s="82" t="s">
        <v>184</v>
      </c>
    </row>
    <row r="23" spans="1:6" s="2" customFormat="1" ht="15" customHeight="1" x14ac:dyDescent="0.2">
      <c r="A23" s="6">
        <v>44965</v>
      </c>
      <c r="B23" s="7" t="s">
        <v>79</v>
      </c>
      <c r="C23" s="12">
        <v>350</v>
      </c>
      <c r="D23" s="11">
        <v>1201128756</v>
      </c>
      <c r="E23" s="22">
        <v>1201128715</v>
      </c>
      <c r="F23" s="82" t="s">
        <v>183</v>
      </c>
    </row>
    <row r="24" spans="1:6" s="2" customFormat="1" ht="15" customHeight="1" x14ac:dyDescent="0.2">
      <c r="A24" s="6">
        <v>44965</v>
      </c>
      <c r="B24" s="7" t="s">
        <v>79</v>
      </c>
      <c r="C24" s="12">
        <v>1335</v>
      </c>
      <c r="D24" s="11">
        <v>1201128731</v>
      </c>
      <c r="E24" s="22">
        <v>1201128707</v>
      </c>
      <c r="F24" s="82" t="s">
        <v>183</v>
      </c>
    </row>
    <row r="25" spans="1:6" s="2" customFormat="1" ht="15" customHeight="1" x14ac:dyDescent="0.2">
      <c r="A25" s="6">
        <v>44965</v>
      </c>
      <c r="B25" s="7" t="s">
        <v>79</v>
      </c>
      <c r="C25" s="12">
        <v>1175</v>
      </c>
      <c r="D25" s="22">
        <v>1201128731</v>
      </c>
      <c r="E25" s="22">
        <v>1201128723</v>
      </c>
      <c r="F25" s="82" t="s">
        <v>183</v>
      </c>
    </row>
    <row r="26" spans="1:6" s="2" customFormat="1" ht="15" customHeight="1" x14ac:dyDescent="0.2">
      <c r="A26" s="6">
        <v>44965</v>
      </c>
      <c r="B26" s="7" t="s">
        <v>79</v>
      </c>
      <c r="C26" s="12">
        <v>99715</v>
      </c>
      <c r="D26" s="11">
        <v>1201128731</v>
      </c>
      <c r="E26" s="22">
        <v>1201128806</v>
      </c>
      <c r="F26" s="82" t="s">
        <v>183</v>
      </c>
    </row>
    <row r="27" spans="1:6" s="2" customFormat="1" ht="15" customHeight="1" x14ac:dyDescent="0.2">
      <c r="A27" s="6">
        <v>44965</v>
      </c>
      <c r="B27" s="7" t="s">
        <v>79</v>
      </c>
      <c r="C27" s="12">
        <v>25410</v>
      </c>
      <c r="D27" s="11">
        <v>1201128731</v>
      </c>
      <c r="E27" s="22">
        <v>1201128798</v>
      </c>
      <c r="F27" s="82" t="s">
        <v>183</v>
      </c>
    </row>
    <row r="28" spans="1:6" s="2" customFormat="1" ht="15" customHeight="1" x14ac:dyDescent="0.2">
      <c r="A28" s="6">
        <v>44965</v>
      </c>
      <c r="B28" s="7" t="s">
        <v>79</v>
      </c>
      <c r="C28" s="12">
        <v>11067.5</v>
      </c>
      <c r="D28" s="11">
        <v>80210304</v>
      </c>
      <c r="E28" s="22">
        <v>1201128806</v>
      </c>
      <c r="F28" s="82" t="s">
        <v>182</v>
      </c>
    </row>
    <row r="29" spans="1:6" s="2" customFormat="1" ht="15" customHeight="1" x14ac:dyDescent="0.2">
      <c r="A29" s="6">
        <v>44965</v>
      </c>
      <c r="B29" s="7" t="s">
        <v>79</v>
      </c>
      <c r="C29" s="12">
        <v>3272.5</v>
      </c>
      <c r="D29" s="11">
        <v>1200965729</v>
      </c>
      <c r="E29" s="22">
        <v>1201128806</v>
      </c>
      <c r="F29" s="82" t="s">
        <v>181</v>
      </c>
    </row>
    <row r="30" spans="1:6" s="2" customFormat="1" ht="15" customHeight="1" x14ac:dyDescent="0.2">
      <c r="A30" s="84">
        <v>44966</v>
      </c>
      <c r="B30" s="7" t="s">
        <v>12</v>
      </c>
      <c r="C30" s="24">
        <v>27868.77</v>
      </c>
      <c r="D30" s="7">
        <v>1201128756</v>
      </c>
      <c r="E30" s="7">
        <v>1201128731</v>
      </c>
      <c r="F30" s="82" t="s">
        <v>180</v>
      </c>
    </row>
    <row r="31" spans="1:6" s="2" customFormat="1" ht="15" customHeight="1" x14ac:dyDescent="0.2">
      <c r="A31" s="84">
        <v>44966</v>
      </c>
      <c r="B31" s="7" t="s">
        <v>12</v>
      </c>
      <c r="C31" s="24">
        <v>8186.19</v>
      </c>
      <c r="D31" s="7">
        <v>1201128772</v>
      </c>
      <c r="E31" s="7">
        <v>1201128731</v>
      </c>
      <c r="F31" s="82" t="s">
        <v>180</v>
      </c>
    </row>
    <row r="32" spans="1:6" s="2" customFormat="1" ht="15" customHeight="1" x14ac:dyDescent="0.2">
      <c r="A32" s="84">
        <v>44967</v>
      </c>
      <c r="B32" s="7" t="s">
        <v>12</v>
      </c>
      <c r="C32" s="24">
        <v>487000</v>
      </c>
      <c r="D32" s="7">
        <v>80211161</v>
      </c>
      <c r="E32" s="7">
        <v>1201128798</v>
      </c>
      <c r="F32" s="82" t="s">
        <v>179</v>
      </c>
    </row>
    <row r="33" spans="1:6" s="2" customFormat="1" ht="15" customHeight="1" x14ac:dyDescent="0.2">
      <c r="A33" s="84">
        <v>44967</v>
      </c>
      <c r="B33" s="7" t="s">
        <v>12</v>
      </c>
      <c r="C33" s="24">
        <v>280000</v>
      </c>
      <c r="D33" s="7">
        <v>80211161</v>
      </c>
      <c r="E33" s="7">
        <v>1201128798</v>
      </c>
      <c r="F33" s="82" t="s">
        <v>178</v>
      </c>
    </row>
    <row r="34" spans="1:6" ht="15" customHeight="1" x14ac:dyDescent="0.2">
      <c r="A34" s="94"/>
      <c r="B34" s="101"/>
      <c r="C34" s="93"/>
      <c r="D34" s="98"/>
      <c r="E34" s="61"/>
      <c r="F34" s="90"/>
    </row>
    <row r="35" spans="1:6" ht="15" customHeight="1" x14ac:dyDescent="0.2">
      <c r="A35" s="35"/>
      <c r="B35" s="89" t="s">
        <v>35</v>
      </c>
      <c r="C35" s="47">
        <f>SUM(C4:C34)</f>
        <v>4370557.3499999996</v>
      </c>
      <c r="D35" s="33"/>
      <c r="E35" s="61"/>
      <c r="F35" s="37"/>
    </row>
    <row r="36" spans="1:6" ht="15" customHeight="1" x14ac:dyDescent="0.2">
      <c r="A36" s="35"/>
      <c r="B36" s="89"/>
      <c r="C36" s="60"/>
      <c r="D36" s="33"/>
      <c r="E36" s="61"/>
      <c r="F36" s="37"/>
    </row>
    <row r="37" spans="1:6" ht="15" customHeight="1" x14ac:dyDescent="0.2">
      <c r="A37" s="100" t="s">
        <v>36</v>
      </c>
      <c r="B37" s="75"/>
      <c r="C37" s="34"/>
      <c r="D37" s="33"/>
      <c r="E37" s="33"/>
      <c r="F37" s="37"/>
    </row>
    <row r="38" spans="1:6" ht="15" customHeight="1" x14ac:dyDescent="0.2">
      <c r="A38" s="100"/>
      <c r="B38" s="75"/>
      <c r="C38" s="34"/>
      <c r="D38" s="33"/>
      <c r="E38" s="33"/>
      <c r="F38" s="37"/>
    </row>
    <row r="39" spans="1:6" ht="15" customHeight="1" x14ac:dyDescent="0.2">
      <c r="A39" s="96" t="s">
        <v>3</v>
      </c>
      <c r="B39" s="96" t="s">
        <v>4</v>
      </c>
      <c r="C39" s="96" t="s">
        <v>5</v>
      </c>
      <c r="D39" s="55" t="s">
        <v>6</v>
      </c>
      <c r="E39" s="55" t="s">
        <v>7</v>
      </c>
      <c r="F39" s="95" t="s">
        <v>8</v>
      </c>
    </row>
    <row r="40" spans="1:6" s="64" customFormat="1" ht="15" customHeight="1" x14ac:dyDescent="0.2">
      <c r="A40" s="84">
        <v>44960</v>
      </c>
      <c r="B40" s="7" t="s">
        <v>12</v>
      </c>
      <c r="C40" s="24">
        <v>286.01</v>
      </c>
      <c r="D40" s="7">
        <v>1201128749</v>
      </c>
      <c r="E40" s="22" t="s">
        <v>37</v>
      </c>
      <c r="F40" s="10" t="s">
        <v>177</v>
      </c>
    </row>
    <row r="41" spans="1:6" s="2" customFormat="1" ht="15" customHeight="1" x14ac:dyDescent="0.2">
      <c r="A41" s="6">
        <v>44960</v>
      </c>
      <c r="B41" s="7" t="s">
        <v>79</v>
      </c>
      <c r="C41" s="24">
        <v>13077.08</v>
      </c>
      <c r="D41" s="22">
        <v>1201128749</v>
      </c>
      <c r="E41" s="22" t="s">
        <v>43</v>
      </c>
      <c r="F41" s="82" t="s">
        <v>176</v>
      </c>
    </row>
    <row r="42" spans="1:6" s="2" customFormat="1" ht="15" customHeight="1" x14ac:dyDescent="0.2">
      <c r="A42" s="6">
        <v>44960</v>
      </c>
      <c r="B42" s="7" t="s">
        <v>79</v>
      </c>
      <c r="C42" s="24">
        <v>4448.87</v>
      </c>
      <c r="D42" s="22">
        <v>1201128749</v>
      </c>
      <c r="E42" s="22" t="s">
        <v>43</v>
      </c>
      <c r="F42" s="82" t="s">
        <v>175</v>
      </c>
    </row>
    <row r="43" spans="1:6" s="2" customFormat="1" ht="15" customHeight="1" x14ac:dyDescent="0.2">
      <c r="A43" s="6">
        <v>44964</v>
      </c>
      <c r="B43" s="7" t="s">
        <v>79</v>
      </c>
      <c r="C43" s="24">
        <v>3000000</v>
      </c>
      <c r="D43" s="22">
        <v>1200965729</v>
      </c>
      <c r="E43" s="11" t="s">
        <v>172</v>
      </c>
      <c r="F43" s="2" t="s">
        <v>174</v>
      </c>
    </row>
    <row r="44" spans="1:6" s="2" customFormat="1" ht="15" customHeight="1" x14ac:dyDescent="0.2">
      <c r="A44" s="6">
        <v>44964</v>
      </c>
      <c r="B44" s="7" t="s">
        <v>79</v>
      </c>
      <c r="C44" s="24">
        <v>2500000</v>
      </c>
      <c r="D44" s="22">
        <v>1200965729</v>
      </c>
      <c r="E44" s="11" t="s">
        <v>172</v>
      </c>
      <c r="F44" s="2" t="s">
        <v>173</v>
      </c>
    </row>
    <row r="45" spans="1:6" s="2" customFormat="1" ht="15" customHeight="1" x14ac:dyDescent="0.2">
      <c r="A45" s="6">
        <v>44964</v>
      </c>
      <c r="B45" s="7" t="s">
        <v>79</v>
      </c>
      <c r="C45" s="24">
        <v>2500000</v>
      </c>
      <c r="D45" s="22">
        <v>1200965729</v>
      </c>
      <c r="E45" s="11" t="s">
        <v>172</v>
      </c>
      <c r="F45" s="2" t="s">
        <v>171</v>
      </c>
    </row>
    <row r="46" spans="1:6" s="2" customFormat="1" ht="15" customHeight="1" x14ac:dyDescent="0.2">
      <c r="A46" s="84">
        <v>44963</v>
      </c>
      <c r="B46" s="11" t="s">
        <v>12</v>
      </c>
      <c r="C46" s="8">
        <v>85</v>
      </c>
      <c r="D46" s="11">
        <v>1201128749</v>
      </c>
      <c r="E46" s="11" t="s">
        <v>37</v>
      </c>
      <c r="F46" s="10" t="s">
        <v>170</v>
      </c>
    </row>
    <row r="47" spans="1:6" s="64" customFormat="1" ht="15" customHeight="1" x14ac:dyDescent="0.2">
      <c r="A47" s="84">
        <v>44967</v>
      </c>
      <c r="B47" s="7" t="s">
        <v>12</v>
      </c>
      <c r="C47" s="24">
        <v>645.38</v>
      </c>
      <c r="D47" s="7">
        <v>1201128749</v>
      </c>
      <c r="E47" s="22" t="s">
        <v>37</v>
      </c>
      <c r="F47" s="10" t="s">
        <v>169</v>
      </c>
    </row>
    <row r="48" spans="1:6" s="2" customFormat="1" ht="15" customHeight="1" x14ac:dyDescent="0.2">
      <c r="A48" s="84">
        <v>44972</v>
      </c>
      <c r="B48" s="11" t="s">
        <v>12</v>
      </c>
      <c r="C48" s="8">
        <v>4136.32</v>
      </c>
      <c r="D48" s="11">
        <v>1201128731</v>
      </c>
      <c r="E48" s="11" t="s">
        <v>40</v>
      </c>
      <c r="F48" s="10" t="s">
        <v>168</v>
      </c>
    </row>
    <row r="49" spans="1:6" s="2" customFormat="1" ht="15" customHeight="1" x14ac:dyDescent="0.2">
      <c r="A49" s="6">
        <v>44973</v>
      </c>
      <c r="B49" s="7" t="s">
        <v>79</v>
      </c>
      <c r="C49" s="24">
        <v>12615.33</v>
      </c>
      <c r="D49" s="22">
        <v>1201128749</v>
      </c>
      <c r="E49" s="22" t="s">
        <v>43</v>
      </c>
      <c r="F49" s="82" t="s">
        <v>167</v>
      </c>
    </row>
    <row r="50" spans="1:6" s="2" customFormat="1" ht="15" customHeight="1" x14ac:dyDescent="0.2">
      <c r="A50" s="6">
        <v>44973</v>
      </c>
      <c r="B50" s="7" t="s">
        <v>79</v>
      </c>
      <c r="C50" s="24">
        <v>4303.91</v>
      </c>
      <c r="D50" s="22">
        <v>1201128749</v>
      </c>
      <c r="E50" s="22" t="s">
        <v>43</v>
      </c>
      <c r="F50" s="82" t="s">
        <v>166</v>
      </c>
    </row>
    <row r="51" spans="1:6" s="2" customFormat="1" ht="15" customHeight="1" x14ac:dyDescent="0.2">
      <c r="A51" s="6">
        <v>44973</v>
      </c>
      <c r="B51" s="7" t="s">
        <v>79</v>
      </c>
      <c r="C51" s="24">
        <v>2543.9299999999998</v>
      </c>
      <c r="D51" s="22">
        <v>1201128749</v>
      </c>
      <c r="E51" s="22" t="s">
        <v>43</v>
      </c>
      <c r="F51" s="82" t="s">
        <v>165</v>
      </c>
    </row>
    <row r="52" spans="1:6" s="2" customFormat="1" ht="15" customHeight="1" x14ac:dyDescent="0.2">
      <c r="A52" s="6">
        <v>44973</v>
      </c>
      <c r="B52" s="7" t="s">
        <v>79</v>
      </c>
      <c r="C52" s="24">
        <v>2608.04</v>
      </c>
      <c r="D52" s="22">
        <v>1201128749</v>
      </c>
      <c r="E52" s="22" t="s">
        <v>43</v>
      </c>
      <c r="F52" s="82" t="s">
        <v>164</v>
      </c>
    </row>
    <row r="53" spans="1:6" s="64" customFormat="1" ht="15" customHeight="1" x14ac:dyDescent="0.2">
      <c r="A53" s="84">
        <v>44974</v>
      </c>
      <c r="B53" s="7" t="s">
        <v>12</v>
      </c>
      <c r="C53" s="24">
        <v>482.9</v>
      </c>
      <c r="D53" s="7">
        <v>1201128749</v>
      </c>
      <c r="E53" s="22" t="s">
        <v>37</v>
      </c>
      <c r="F53" s="10" t="s">
        <v>163</v>
      </c>
    </row>
    <row r="54" spans="1:6" s="64" customFormat="1" ht="15" customHeight="1" x14ac:dyDescent="0.2">
      <c r="A54" s="84">
        <v>44981</v>
      </c>
      <c r="B54" s="7" t="s">
        <v>12</v>
      </c>
      <c r="C54" s="24">
        <v>432.64</v>
      </c>
      <c r="D54" s="7">
        <v>1201128749</v>
      </c>
      <c r="E54" s="22" t="s">
        <v>37</v>
      </c>
      <c r="F54" s="10" t="s">
        <v>162</v>
      </c>
    </row>
    <row r="55" spans="1:6" s="2" customFormat="1" ht="15" customHeight="1" x14ac:dyDescent="0.2">
      <c r="A55" s="6">
        <v>44981</v>
      </c>
      <c r="B55" s="7" t="s">
        <v>79</v>
      </c>
      <c r="C55" s="24">
        <v>2543.9299999999998</v>
      </c>
      <c r="D55" s="22">
        <v>1201128749</v>
      </c>
      <c r="E55" s="22" t="s">
        <v>43</v>
      </c>
      <c r="F55" s="82" t="s">
        <v>161</v>
      </c>
    </row>
    <row r="56" spans="1:6" s="2" customFormat="1" ht="15" customHeight="1" x14ac:dyDescent="0.2">
      <c r="A56" s="6">
        <v>44981</v>
      </c>
      <c r="B56" s="7" t="s">
        <v>79</v>
      </c>
      <c r="C56" s="24">
        <v>2608.04</v>
      </c>
      <c r="D56" s="22">
        <v>1201128749</v>
      </c>
      <c r="E56" s="22" t="s">
        <v>43</v>
      </c>
      <c r="F56" s="82" t="s">
        <v>160</v>
      </c>
    </row>
    <row r="57" spans="1:6" ht="15" customHeight="1" x14ac:dyDescent="0.2">
      <c r="A57" s="35"/>
      <c r="B57" s="62"/>
      <c r="C57" s="99"/>
      <c r="D57" s="92"/>
      <c r="E57" s="50"/>
      <c r="F57" s="90"/>
    </row>
    <row r="58" spans="1:6" ht="15" customHeight="1" x14ac:dyDescent="0.2">
      <c r="A58" s="35"/>
      <c r="B58" s="89" t="s">
        <v>35</v>
      </c>
      <c r="C58" s="47">
        <f>SUM(C40:C57)</f>
        <v>8050817.3799999999</v>
      </c>
      <c r="D58" s="98"/>
      <c r="E58" s="61"/>
      <c r="F58" s="37"/>
    </row>
    <row r="59" spans="1:6" ht="15" customHeight="1" x14ac:dyDescent="0.2">
      <c r="A59" s="35"/>
      <c r="B59" s="33"/>
      <c r="C59" s="60"/>
      <c r="D59" s="33"/>
      <c r="E59" s="33"/>
      <c r="F59" s="37"/>
    </row>
    <row r="60" spans="1:6" ht="15" customHeight="1" x14ac:dyDescent="0.2">
      <c r="A60" s="97" t="s">
        <v>53</v>
      </c>
      <c r="B60" s="58"/>
      <c r="C60" s="57"/>
      <c r="D60" s="33"/>
      <c r="E60" s="33"/>
      <c r="F60" s="37"/>
    </row>
    <row r="61" spans="1:6" ht="15" customHeight="1" x14ac:dyDescent="0.2">
      <c r="A61" s="97"/>
      <c r="B61" s="58"/>
      <c r="C61" s="57"/>
      <c r="D61" s="33"/>
      <c r="E61" s="33"/>
      <c r="F61" s="37"/>
    </row>
    <row r="62" spans="1:6" ht="15" customHeight="1" x14ac:dyDescent="0.2">
      <c r="A62" s="96" t="s">
        <v>3</v>
      </c>
      <c r="B62" s="96" t="s">
        <v>4</v>
      </c>
      <c r="C62" s="96" t="s">
        <v>5</v>
      </c>
      <c r="D62" s="95" t="s">
        <v>159</v>
      </c>
      <c r="E62" s="95" t="s">
        <v>158</v>
      </c>
      <c r="F62" s="95" t="s">
        <v>8</v>
      </c>
    </row>
    <row r="63" spans="1:6" ht="15" customHeight="1" x14ac:dyDescent="0.2">
      <c r="A63" s="94"/>
      <c r="B63" s="52"/>
      <c r="C63" s="93"/>
      <c r="D63" s="92"/>
      <c r="E63" s="91"/>
      <c r="F63" s="90"/>
    </row>
    <row r="64" spans="1:6" ht="15" customHeight="1" x14ac:dyDescent="0.2">
      <c r="A64" s="35"/>
      <c r="B64" s="89" t="s">
        <v>35</v>
      </c>
      <c r="C64" s="47">
        <f>SUM(C63)</f>
        <v>0</v>
      </c>
      <c r="D64" s="33"/>
      <c r="E64" s="44"/>
      <c r="F64" s="37"/>
    </row>
    <row r="65" spans="1:6" ht="15" customHeight="1" x14ac:dyDescent="0.2">
      <c r="A65" s="35"/>
      <c r="B65" s="89"/>
      <c r="C65" s="34"/>
      <c r="D65" s="33"/>
      <c r="E65" s="44"/>
      <c r="F65" s="37"/>
    </row>
    <row r="66" spans="1:6" ht="15" customHeight="1" x14ac:dyDescent="0.2">
      <c r="A66" s="184" t="s">
        <v>77</v>
      </c>
      <c r="B66" s="185"/>
      <c r="C66" s="47">
        <f>C35+C58+C64</f>
        <v>12421374.73</v>
      </c>
      <c r="D66" s="33"/>
      <c r="E66" s="33"/>
      <c r="F66" s="37"/>
    </row>
    <row r="67" spans="1:6" x14ac:dyDescent="0.2">
      <c r="A67" s="35"/>
      <c r="B67" s="33"/>
      <c r="C67" s="34"/>
      <c r="D67" s="33"/>
      <c r="E67" s="33"/>
      <c r="F67" s="37"/>
    </row>
    <row r="68" spans="1:6" x14ac:dyDescent="0.2">
      <c r="A68" s="35"/>
      <c r="B68" s="33"/>
      <c r="C68" s="34"/>
      <c r="D68" s="33"/>
      <c r="E68" s="33"/>
      <c r="F68" s="37"/>
    </row>
    <row r="69" spans="1:6" x14ac:dyDescent="0.2">
      <c r="A69" s="35"/>
      <c r="B69" s="33"/>
      <c r="C69" s="34"/>
      <c r="D69" s="33"/>
      <c r="E69" s="33"/>
      <c r="F69" s="37"/>
    </row>
    <row r="70" spans="1:6" x14ac:dyDescent="0.2">
      <c r="A70" s="35"/>
      <c r="B70" s="33"/>
      <c r="C70" s="34"/>
      <c r="D70" s="33"/>
      <c r="E70" s="33"/>
      <c r="F70" s="37"/>
    </row>
    <row r="71" spans="1:6" x14ac:dyDescent="0.2">
      <c r="A71" s="35"/>
      <c r="B71" s="33"/>
      <c r="C71" s="34"/>
      <c r="D71" s="33"/>
      <c r="E71" s="33"/>
      <c r="F71" s="37"/>
    </row>
    <row r="72" spans="1:6" x14ac:dyDescent="0.2">
      <c r="A72" s="35"/>
      <c r="B72" s="33"/>
      <c r="C72" s="34"/>
      <c r="D72" s="33"/>
      <c r="E72" s="33"/>
      <c r="F72" s="37"/>
    </row>
    <row r="73" spans="1:6" x14ac:dyDescent="0.2">
      <c r="A73" s="35"/>
      <c r="B73" s="33"/>
      <c r="C73" s="34"/>
      <c r="D73" s="33"/>
      <c r="E73" s="33"/>
      <c r="F73" s="37"/>
    </row>
    <row r="74" spans="1:6" x14ac:dyDescent="0.2">
      <c r="A74" s="35"/>
      <c r="B74" s="33"/>
      <c r="C74" s="34"/>
      <c r="D74" s="33"/>
      <c r="E74" s="33"/>
      <c r="F74" s="37"/>
    </row>
    <row r="75" spans="1:6" x14ac:dyDescent="0.2">
      <c r="A75" s="35"/>
      <c r="B75" s="33"/>
      <c r="C75" s="34"/>
      <c r="D75" s="33"/>
      <c r="E75" s="33"/>
      <c r="F75" s="37"/>
    </row>
    <row r="76" spans="1:6" x14ac:dyDescent="0.2">
      <c r="A76" s="38"/>
      <c r="B76" s="33"/>
      <c r="C76" s="34"/>
      <c r="D76" s="33"/>
      <c r="E76" s="33"/>
      <c r="F76" s="37"/>
    </row>
    <row r="77" spans="1:6" x14ac:dyDescent="0.2">
      <c r="A77" s="38"/>
      <c r="B77" s="33"/>
      <c r="C77" s="34"/>
      <c r="D77" s="33"/>
      <c r="E77" s="33"/>
    </row>
    <row r="78" spans="1:6" x14ac:dyDescent="0.2">
      <c r="A78" s="35"/>
      <c r="B78" s="33"/>
      <c r="C78" s="34"/>
      <c r="D78" s="33"/>
      <c r="E78" s="33"/>
      <c r="F78" s="37"/>
    </row>
    <row r="79" spans="1:6" x14ac:dyDescent="0.2">
      <c r="A79" s="84"/>
      <c r="B79" s="7"/>
      <c r="C79" s="24"/>
      <c r="D79" s="7"/>
      <c r="E79" s="7"/>
      <c r="F79" s="82"/>
    </row>
    <row r="80" spans="1:6" x14ac:dyDescent="0.2">
      <c r="A80" s="84"/>
      <c r="B80" s="7"/>
      <c r="C80" s="24"/>
      <c r="D80" s="22"/>
      <c r="E80" s="22"/>
      <c r="F80" s="82"/>
    </row>
    <row r="81" spans="1:6" x14ac:dyDescent="0.2">
      <c r="A81" s="35"/>
      <c r="B81" s="33"/>
      <c r="C81" s="34"/>
      <c r="D81" s="33"/>
      <c r="E81" s="33"/>
    </row>
    <row r="82" spans="1:6" x14ac:dyDescent="0.2">
      <c r="A82" s="35"/>
      <c r="B82" s="33"/>
      <c r="C82" s="34"/>
      <c r="D82" s="33"/>
      <c r="E82" s="33"/>
    </row>
    <row r="83" spans="1:6" x14ac:dyDescent="0.2">
      <c r="A83" s="35"/>
      <c r="B83" s="33"/>
      <c r="C83" s="34"/>
      <c r="D83" s="33"/>
      <c r="E83" s="33"/>
    </row>
    <row r="84" spans="1:6" x14ac:dyDescent="0.2">
      <c r="A84" s="35"/>
      <c r="B84" s="33"/>
      <c r="C84" s="34"/>
      <c r="D84" s="33"/>
      <c r="E84" s="33"/>
    </row>
    <row r="85" spans="1:6" x14ac:dyDescent="0.2">
      <c r="A85" s="35"/>
      <c r="B85" s="33"/>
      <c r="C85" s="34"/>
      <c r="D85" s="33"/>
      <c r="E85" s="33"/>
      <c r="F85" s="36"/>
    </row>
    <row r="86" spans="1:6" x14ac:dyDescent="0.2">
      <c r="A86" s="35"/>
      <c r="B86" s="33"/>
      <c r="C86" s="34"/>
      <c r="D86" s="33"/>
      <c r="E86" s="33"/>
    </row>
    <row r="87" spans="1:6" x14ac:dyDescent="0.2">
      <c r="A87" s="35"/>
      <c r="B87" s="33"/>
      <c r="C87" s="34"/>
      <c r="D87" s="33"/>
      <c r="E87" s="33"/>
    </row>
    <row r="88" spans="1:6" x14ac:dyDescent="0.2">
      <c r="A88" s="35"/>
      <c r="B88" s="33"/>
      <c r="C88" s="34"/>
      <c r="D88" s="33"/>
      <c r="E88" s="33"/>
    </row>
  </sheetData>
  <mergeCells count="4">
    <mergeCell ref="A1:B1"/>
    <mergeCell ref="C1:F1"/>
    <mergeCell ref="A2:F2"/>
    <mergeCell ref="A66:B66"/>
  </mergeCells>
  <pageMargins left="0.7" right="0.7" top="0.75" bottom="0.75" header="0.3" footer="0.3"/>
  <pageSetup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83"/>
  <sheetViews>
    <sheetView zoomScaleNormal="100" workbookViewId="0">
      <selection activeCell="E27" sqref="E27"/>
    </sheetView>
  </sheetViews>
  <sheetFormatPr defaultRowHeight="11.25" customHeight="1" x14ac:dyDescent="0.2"/>
  <cols>
    <col min="1" max="1" width="17.140625" customWidth="1"/>
    <col min="2" max="2" width="13.5703125" bestFit="1" customWidth="1"/>
    <col min="3" max="3" width="14.140625" bestFit="1" customWidth="1"/>
    <col min="4" max="4" width="11" bestFit="1" customWidth="1"/>
    <col min="5" max="5" width="16.5703125" bestFit="1" customWidth="1"/>
    <col min="6" max="6" width="36" bestFit="1" customWidth="1"/>
    <col min="11" max="11" width="12.42578125" bestFit="1" customWidth="1"/>
  </cols>
  <sheetData>
    <row r="1" spans="1:7" s="88" customFormat="1" ht="16.5" customHeight="1" thickBot="1" x14ac:dyDescent="0.3">
      <c r="A1" s="182" t="s">
        <v>0</v>
      </c>
      <c r="B1" s="182"/>
      <c r="C1" s="182" t="s">
        <v>225</v>
      </c>
      <c r="D1" s="182"/>
      <c r="E1" s="182"/>
      <c r="F1" s="182"/>
    </row>
    <row r="2" spans="1:7" ht="9" customHeight="1" x14ac:dyDescent="0.2">
      <c r="A2" s="179"/>
      <c r="B2" s="179"/>
      <c r="C2" s="179"/>
      <c r="D2" s="179"/>
      <c r="E2" s="179"/>
      <c r="F2" s="179"/>
    </row>
    <row r="3" spans="1:7" ht="15" customHeight="1" x14ac:dyDescent="0.2">
      <c r="A3" s="103" t="s">
        <v>2</v>
      </c>
      <c r="B3" s="56"/>
      <c r="C3" s="56"/>
      <c r="D3" s="55"/>
      <c r="E3" s="55"/>
      <c r="F3" s="55"/>
    </row>
    <row r="4" spans="1:7" ht="15" customHeight="1" x14ac:dyDescent="0.2">
      <c r="A4" s="96" t="s">
        <v>3</v>
      </c>
      <c r="B4" s="96" t="s">
        <v>4</v>
      </c>
      <c r="C4" s="96" t="s">
        <v>5</v>
      </c>
      <c r="D4" s="55" t="s">
        <v>6</v>
      </c>
      <c r="E4" s="55" t="s">
        <v>7</v>
      </c>
      <c r="F4" s="95" t="s">
        <v>8</v>
      </c>
      <c r="G4" s="102"/>
    </row>
    <row r="5" spans="1:7" s="2" customFormat="1" ht="15" customHeight="1" x14ac:dyDescent="0.2">
      <c r="A5" s="6">
        <v>44987</v>
      </c>
      <c r="B5" s="11" t="s">
        <v>12</v>
      </c>
      <c r="C5" s="12">
        <v>514967.96</v>
      </c>
      <c r="D5" s="11">
        <v>1201128731</v>
      </c>
      <c r="E5" s="22">
        <v>1201128749</v>
      </c>
      <c r="F5" s="82" t="s">
        <v>224</v>
      </c>
    </row>
    <row r="6" spans="1:7" s="2" customFormat="1" ht="15" customHeight="1" x14ac:dyDescent="0.2">
      <c r="A6" s="6">
        <v>44987</v>
      </c>
      <c r="B6" s="11" t="s">
        <v>12</v>
      </c>
      <c r="C6" s="12">
        <v>1000000</v>
      </c>
      <c r="D6" s="11">
        <v>1200965729</v>
      </c>
      <c r="E6" s="22">
        <v>1201128731</v>
      </c>
      <c r="F6" s="82" t="s">
        <v>223</v>
      </c>
    </row>
    <row r="7" spans="1:7" s="2" customFormat="1" ht="15" customHeight="1" x14ac:dyDescent="0.2">
      <c r="A7" s="6">
        <v>44994</v>
      </c>
      <c r="B7" s="7" t="s">
        <v>79</v>
      </c>
      <c r="C7" s="12">
        <v>6635</v>
      </c>
      <c r="D7" s="11">
        <v>1201128731</v>
      </c>
      <c r="E7" s="22">
        <v>1201128707</v>
      </c>
      <c r="F7" s="82" t="s">
        <v>222</v>
      </c>
    </row>
    <row r="8" spans="1:7" s="2" customFormat="1" ht="15" customHeight="1" x14ac:dyDescent="0.2">
      <c r="A8" s="6">
        <v>44994</v>
      </c>
      <c r="B8" s="7" t="s">
        <v>79</v>
      </c>
      <c r="C8" s="12">
        <v>13065</v>
      </c>
      <c r="D8" s="11">
        <v>1201128731</v>
      </c>
      <c r="E8" s="22">
        <v>1201128723</v>
      </c>
      <c r="F8" s="82" t="s">
        <v>222</v>
      </c>
    </row>
    <row r="9" spans="1:7" s="2" customFormat="1" ht="15" customHeight="1" x14ac:dyDescent="0.2">
      <c r="A9" s="84">
        <v>44994</v>
      </c>
      <c r="B9" s="7" t="s">
        <v>12</v>
      </c>
      <c r="C9" s="24">
        <v>82907.429999999993</v>
      </c>
      <c r="D9" s="22">
        <v>1201128731</v>
      </c>
      <c r="E9" s="22">
        <v>1201128756</v>
      </c>
      <c r="F9" s="82" t="s">
        <v>222</v>
      </c>
    </row>
    <row r="10" spans="1:7" s="2" customFormat="1" ht="15" customHeight="1" x14ac:dyDescent="0.2">
      <c r="A10" s="6">
        <v>44994</v>
      </c>
      <c r="B10" s="11" t="s">
        <v>79</v>
      </c>
      <c r="C10" s="116">
        <v>800</v>
      </c>
      <c r="D10" s="22">
        <v>1201128731</v>
      </c>
      <c r="E10" s="22">
        <v>1201128715</v>
      </c>
      <c r="F10" s="82" t="s">
        <v>222</v>
      </c>
    </row>
    <row r="11" spans="1:7" s="2" customFormat="1" ht="15" customHeight="1" x14ac:dyDescent="0.2">
      <c r="A11" s="6">
        <v>44994</v>
      </c>
      <c r="B11" s="7" t="s">
        <v>79</v>
      </c>
      <c r="C11" s="12">
        <v>22672.13</v>
      </c>
      <c r="D11" s="11">
        <v>1201128731</v>
      </c>
      <c r="E11" s="22">
        <v>1201128772</v>
      </c>
      <c r="F11" s="82" t="s">
        <v>222</v>
      </c>
    </row>
    <row r="12" spans="1:7" s="2" customFormat="1" ht="15" customHeight="1" x14ac:dyDescent="0.2">
      <c r="A12" s="6">
        <v>44994</v>
      </c>
      <c r="B12" s="7" t="s">
        <v>79</v>
      </c>
      <c r="C12" s="12">
        <v>75</v>
      </c>
      <c r="D12" s="11">
        <v>1201128731</v>
      </c>
      <c r="E12" s="22">
        <v>1201128780</v>
      </c>
      <c r="F12" s="82" t="s">
        <v>222</v>
      </c>
    </row>
    <row r="13" spans="1:7" s="2" customFormat="1" ht="15" customHeight="1" x14ac:dyDescent="0.2">
      <c r="A13" s="6">
        <v>44994</v>
      </c>
      <c r="B13" s="7" t="s">
        <v>79</v>
      </c>
      <c r="C13" s="12">
        <v>21175</v>
      </c>
      <c r="D13" s="11">
        <v>1201128731</v>
      </c>
      <c r="E13" s="22">
        <v>1201128798</v>
      </c>
      <c r="F13" s="82" t="s">
        <v>222</v>
      </c>
    </row>
    <row r="14" spans="1:7" s="2" customFormat="1" ht="15" customHeight="1" x14ac:dyDescent="0.2">
      <c r="A14" s="6">
        <v>44994</v>
      </c>
      <c r="B14" s="7" t="s">
        <v>79</v>
      </c>
      <c r="C14" s="12">
        <v>4280</v>
      </c>
      <c r="D14" s="11">
        <v>1201128731</v>
      </c>
      <c r="E14" s="22">
        <v>1201128707</v>
      </c>
      <c r="F14" s="86" t="s">
        <v>221</v>
      </c>
    </row>
    <row r="15" spans="1:7" s="2" customFormat="1" ht="15" customHeight="1" x14ac:dyDescent="0.2">
      <c r="A15" s="6">
        <v>44994</v>
      </c>
      <c r="B15" s="7" t="s">
        <v>79</v>
      </c>
      <c r="C15" s="12">
        <v>1430</v>
      </c>
      <c r="D15" s="11">
        <v>1201128731</v>
      </c>
      <c r="E15" s="22">
        <v>1201128723</v>
      </c>
      <c r="F15" s="86" t="s">
        <v>221</v>
      </c>
    </row>
    <row r="16" spans="1:7" s="2" customFormat="1" ht="15" customHeight="1" x14ac:dyDescent="0.2">
      <c r="A16" s="6">
        <v>44994</v>
      </c>
      <c r="B16" s="7" t="s">
        <v>79</v>
      </c>
      <c r="C16" s="12">
        <v>125</v>
      </c>
      <c r="D16" s="22">
        <v>1201128756</v>
      </c>
      <c r="E16" s="22">
        <v>1201128715</v>
      </c>
      <c r="F16" s="86" t="s">
        <v>221</v>
      </c>
    </row>
    <row r="17" spans="1:6" s="2" customFormat="1" ht="15" customHeight="1" x14ac:dyDescent="0.2">
      <c r="A17" s="6">
        <v>44994</v>
      </c>
      <c r="B17" s="7" t="s">
        <v>79</v>
      </c>
      <c r="C17" s="12">
        <v>125</v>
      </c>
      <c r="D17" s="22">
        <v>1201128772</v>
      </c>
      <c r="E17" s="22">
        <v>1201128780</v>
      </c>
      <c r="F17" s="86" t="s">
        <v>221</v>
      </c>
    </row>
    <row r="18" spans="1:6" s="2" customFormat="1" ht="15" customHeight="1" x14ac:dyDescent="0.2">
      <c r="A18" s="6">
        <v>44994</v>
      </c>
      <c r="B18" s="7" t="s">
        <v>79</v>
      </c>
      <c r="C18" s="12">
        <v>55055</v>
      </c>
      <c r="D18" s="11">
        <v>1201128731</v>
      </c>
      <c r="E18" s="22">
        <v>1201128798</v>
      </c>
      <c r="F18" s="86" t="s">
        <v>221</v>
      </c>
    </row>
    <row r="19" spans="1:6" s="2" customFormat="1" ht="15" customHeight="1" x14ac:dyDescent="0.2">
      <c r="A19" s="6">
        <v>44994</v>
      </c>
      <c r="B19" s="7" t="s">
        <v>79</v>
      </c>
      <c r="C19" s="12">
        <v>4235</v>
      </c>
      <c r="D19" s="22">
        <v>1201128756</v>
      </c>
      <c r="E19" s="22">
        <v>1201128798</v>
      </c>
      <c r="F19" s="86" t="s">
        <v>221</v>
      </c>
    </row>
    <row r="20" spans="1:6" s="2" customFormat="1" ht="15" customHeight="1" x14ac:dyDescent="0.2">
      <c r="A20" s="6">
        <v>44994</v>
      </c>
      <c r="B20" s="11" t="s">
        <v>12</v>
      </c>
      <c r="C20" s="116">
        <v>7712.8</v>
      </c>
      <c r="D20" s="11">
        <v>1201128772</v>
      </c>
      <c r="E20" s="11">
        <v>1201128731</v>
      </c>
      <c r="F20" s="10" t="s">
        <v>220</v>
      </c>
    </row>
    <row r="21" spans="1:6" s="2" customFormat="1" ht="15" customHeight="1" x14ac:dyDescent="0.2">
      <c r="A21" s="6">
        <v>44994</v>
      </c>
      <c r="B21" s="11" t="s">
        <v>12</v>
      </c>
      <c r="C21" s="12">
        <v>24744.93</v>
      </c>
      <c r="D21" s="22">
        <v>1201128756</v>
      </c>
      <c r="E21" s="11">
        <v>1201128731</v>
      </c>
      <c r="F21" s="10" t="s">
        <v>219</v>
      </c>
    </row>
    <row r="22" spans="1:6" s="2" customFormat="1" ht="15" customHeight="1" x14ac:dyDescent="0.2">
      <c r="A22" s="6">
        <v>44999</v>
      </c>
      <c r="B22" s="11" t="s">
        <v>12</v>
      </c>
      <c r="C22" s="12">
        <v>10625</v>
      </c>
      <c r="D22" s="11">
        <v>80210304</v>
      </c>
      <c r="E22" s="22">
        <v>1201128806</v>
      </c>
      <c r="F22" s="82" t="s">
        <v>218</v>
      </c>
    </row>
    <row r="23" spans="1:6" s="2" customFormat="1" ht="15" customHeight="1" x14ac:dyDescent="0.2">
      <c r="A23" s="6">
        <v>44999</v>
      </c>
      <c r="B23" s="11" t="s">
        <v>12</v>
      </c>
      <c r="C23" s="12">
        <v>158823.6</v>
      </c>
      <c r="D23" s="11">
        <v>1200965729</v>
      </c>
      <c r="E23" s="22">
        <v>1201128806</v>
      </c>
      <c r="F23" s="82" t="s">
        <v>217</v>
      </c>
    </row>
    <row r="24" spans="1:6" s="2" customFormat="1" ht="15" customHeight="1" x14ac:dyDescent="0.2">
      <c r="A24" s="6">
        <v>45000</v>
      </c>
      <c r="B24" s="7" t="s">
        <v>79</v>
      </c>
      <c r="C24" s="24">
        <v>75000</v>
      </c>
      <c r="D24" s="11">
        <v>1201128731</v>
      </c>
      <c r="E24" s="22">
        <v>1201128798</v>
      </c>
      <c r="F24" s="86" t="s">
        <v>216</v>
      </c>
    </row>
    <row r="25" spans="1:6" s="2" customFormat="1" ht="15" customHeight="1" x14ac:dyDescent="0.2">
      <c r="A25" s="6">
        <v>45001</v>
      </c>
      <c r="B25" s="7" t="s">
        <v>79</v>
      </c>
      <c r="C25" s="12">
        <v>1400</v>
      </c>
      <c r="D25" s="22">
        <v>1201128798</v>
      </c>
      <c r="E25" s="11">
        <v>1201128731</v>
      </c>
      <c r="F25" s="82" t="s">
        <v>215</v>
      </c>
    </row>
    <row r="26" spans="1:6" s="2" customFormat="1" ht="15" customHeight="1" x14ac:dyDescent="0.2">
      <c r="A26" s="6">
        <v>45007</v>
      </c>
      <c r="B26" s="11" t="s">
        <v>12</v>
      </c>
      <c r="C26" s="12">
        <v>548269.05000000005</v>
      </c>
      <c r="D26" s="11">
        <v>1201128731</v>
      </c>
      <c r="E26" s="22">
        <v>1201128749</v>
      </c>
      <c r="F26" s="82" t="s">
        <v>214</v>
      </c>
    </row>
    <row r="27" spans="1:6" s="2" customFormat="1" ht="15" customHeight="1" x14ac:dyDescent="0.2">
      <c r="A27" s="6">
        <v>45008</v>
      </c>
      <c r="B27" s="11" t="s">
        <v>12</v>
      </c>
      <c r="C27" s="12">
        <v>1000</v>
      </c>
      <c r="D27" s="22">
        <v>1201128756</v>
      </c>
      <c r="E27" s="22">
        <v>1201128814</v>
      </c>
      <c r="F27" s="82" t="s">
        <v>213</v>
      </c>
    </row>
    <row r="28" spans="1:6" ht="15" customHeight="1" x14ac:dyDescent="0.2">
      <c r="A28" s="75"/>
      <c r="B28" s="115"/>
      <c r="C28" s="114"/>
      <c r="D28" s="44"/>
      <c r="E28" s="52"/>
      <c r="F28" s="43"/>
    </row>
    <row r="29" spans="1:6" ht="15" customHeight="1" x14ac:dyDescent="0.2">
      <c r="A29" s="38"/>
      <c r="B29" s="113" t="s">
        <v>35</v>
      </c>
      <c r="C29" s="47">
        <f>SUM(C5:C28)</f>
        <v>2555122.9</v>
      </c>
      <c r="D29" s="44"/>
      <c r="E29" s="61"/>
      <c r="F29" s="37"/>
    </row>
    <row r="30" spans="1:6" s="87" customFormat="1" ht="16.5" customHeight="1" x14ac:dyDescent="0.25">
      <c r="A30" s="112"/>
      <c r="B30" s="112"/>
      <c r="C30" s="112"/>
      <c r="D30" s="112"/>
      <c r="E30" s="112"/>
      <c r="F30" s="112"/>
    </row>
    <row r="31" spans="1:6" ht="15" customHeight="1" x14ac:dyDescent="0.2">
      <c r="A31" s="100" t="s">
        <v>36</v>
      </c>
      <c r="B31" s="75"/>
      <c r="C31" s="45"/>
      <c r="D31" s="44"/>
      <c r="E31" s="44"/>
      <c r="F31" s="37"/>
    </row>
    <row r="32" spans="1:6" ht="15" customHeight="1" x14ac:dyDescent="0.2">
      <c r="A32" s="100"/>
      <c r="B32" s="75"/>
      <c r="C32" s="45"/>
      <c r="D32" s="44"/>
      <c r="E32" s="44"/>
      <c r="F32" s="37"/>
    </row>
    <row r="33" spans="1:6" ht="15" customHeight="1" x14ac:dyDescent="0.2">
      <c r="A33" s="111" t="s">
        <v>3</v>
      </c>
      <c r="B33" s="111" t="s">
        <v>4</v>
      </c>
      <c r="C33" s="111" t="s">
        <v>5</v>
      </c>
      <c r="D33" s="110" t="s">
        <v>6</v>
      </c>
      <c r="E33" s="110" t="s">
        <v>7</v>
      </c>
      <c r="F33" s="109" t="s">
        <v>8</v>
      </c>
    </row>
    <row r="34" spans="1:6" s="2" customFormat="1" ht="15" customHeight="1" x14ac:dyDescent="0.2">
      <c r="A34" s="6">
        <v>44987</v>
      </c>
      <c r="B34" s="7" t="s">
        <v>79</v>
      </c>
      <c r="C34" s="12">
        <v>12742.63</v>
      </c>
      <c r="D34" s="11">
        <v>1201128749</v>
      </c>
      <c r="E34" s="22" t="s">
        <v>43</v>
      </c>
      <c r="F34" s="82" t="s">
        <v>212</v>
      </c>
    </row>
    <row r="35" spans="1:6" s="2" customFormat="1" ht="15" customHeight="1" x14ac:dyDescent="0.2">
      <c r="A35" s="6">
        <v>44988</v>
      </c>
      <c r="B35" s="7" t="s">
        <v>79</v>
      </c>
      <c r="C35" s="12">
        <v>4570.3100000000004</v>
      </c>
      <c r="D35" s="11">
        <v>1201128749</v>
      </c>
      <c r="E35" s="22" t="s">
        <v>43</v>
      </c>
      <c r="F35" s="82" t="s">
        <v>211</v>
      </c>
    </row>
    <row r="36" spans="1:6" s="2" customFormat="1" ht="15" customHeight="1" x14ac:dyDescent="0.2">
      <c r="A36" s="84">
        <v>44988</v>
      </c>
      <c r="B36" s="11" t="s">
        <v>12</v>
      </c>
      <c r="C36" s="8">
        <v>85</v>
      </c>
      <c r="D36" s="11">
        <v>1201128749</v>
      </c>
      <c r="E36" s="11" t="s">
        <v>37</v>
      </c>
      <c r="F36" s="10" t="s">
        <v>210</v>
      </c>
    </row>
    <row r="37" spans="1:6" s="64" customFormat="1" ht="15" customHeight="1" x14ac:dyDescent="0.2">
      <c r="A37" s="84">
        <v>44988</v>
      </c>
      <c r="B37" s="7" t="s">
        <v>12</v>
      </c>
      <c r="C37" s="24">
        <v>167.57</v>
      </c>
      <c r="D37" s="7">
        <v>1201128749</v>
      </c>
      <c r="E37" s="22" t="s">
        <v>37</v>
      </c>
      <c r="F37" s="10" t="s">
        <v>209</v>
      </c>
    </row>
    <row r="38" spans="1:6" s="64" customFormat="1" ht="15" customHeight="1" x14ac:dyDescent="0.2">
      <c r="A38" s="84">
        <v>44995</v>
      </c>
      <c r="B38" s="7" t="s">
        <v>12</v>
      </c>
      <c r="C38" s="24">
        <v>310.17</v>
      </c>
      <c r="D38" s="7">
        <v>1201128749</v>
      </c>
      <c r="E38" s="22" t="s">
        <v>37</v>
      </c>
      <c r="F38" s="10" t="s">
        <v>208</v>
      </c>
    </row>
    <row r="39" spans="1:6" s="2" customFormat="1" ht="15" customHeight="1" x14ac:dyDescent="0.2">
      <c r="A39" s="6">
        <v>44999</v>
      </c>
      <c r="B39" s="11" t="s">
        <v>12</v>
      </c>
      <c r="C39" s="8">
        <v>4037.9</v>
      </c>
      <c r="D39" s="11">
        <v>1201128731</v>
      </c>
      <c r="E39" s="11" t="s">
        <v>40</v>
      </c>
      <c r="F39" s="10" t="s">
        <v>207</v>
      </c>
    </row>
    <row r="40" spans="1:6" s="2" customFormat="1" ht="15" customHeight="1" x14ac:dyDescent="0.2">
      <c r="A40" s="6">
        <v>44999</v>
      </c>
      <c r="B40" s="7" t="s">
        <v>79</v>
      </c>
      <c r="C40" s="24">
        <v>2543.9299999999998</v>
      </c>
      <c r="D40" s="22">
        <v>1201128749</v>
      </c>
      <c r="E40" s="22" t="s">
        <v>43</v>
      </c>
      <c r="F40" s="82" t="s">
        <v>206</v>
      </c>
    </row>
    <row r="41" spans="1:6" s="2" customFormat="1" ht="15" customHeight="1" x14ac:dyDescent="0.2">
      <c r="A41" s="6">
        <v>44999</v>
      </c>
      <c r="B41" s="7" t="s">
        <v>79</v>
      </c>
      <c r="C41" s="24">
        <v>2608.04</v>
      </c>
      <c r="D41" s="22">
        <v>1201128749</v>
      </c>
      <c r="E41" s="22" t="s">
        <v>43</v>
      </c>
      <c r="F41" s="82" t="s">
        <v>205</v>
      </c>
    </row>
    <row r="42" spans="1:6" s="2" customFormat="1" ht="15" customHeight="1" x14ac:dyDescent="0.2">
      <c r="A42" s="6">
        <v>45001</v>
      </c>
      <c r="B42" s="7" t="s">
        <v>79</v>
      </c>
      <c r="C42" s="24">
        <v>12353.68</v>
      </c>
      <c r="D42" s="22">
        <v>1201128749</v>
      </c>
      <c r="E42" s="22" t="s">
        <v>43</v>
      </c>
      <c r="F42" s="82" t="s">
        <v>204</v>
      </c>
    </row>
    <row r="43" spans="1:6" s="2" customFormat="1" ht="15" customHeight="1" x14ac:dyDescent="0.2">
      <c r="A43" s="6">
        <v>45001</v>
      </c>
      <c r="B43" s="7" t="s">
        <v>79</v>
      </c>
      <c r="C43" s="24">
        <v>4456.3599999999997</v>
      </c>
      <c r="D43" s="22">
        <v>1201128749</v>
      </c>
      <c r="E43" s="22" t="s">
        <v>43</v>
      </c>
      <c r="F43" s="82" t="s">
        <v>203</v>
      </c>
    </row>
    <row r="44" spans="1:6" s="64" customFormat="1" ht="15" customHeight="1" x14ac:dyDescent="0.2">
      <c r="A44" s="84">
        <v>45002</v>
      </c>
      <c r="B44" s="7" t="s">
        <v>12</v>
      </c>
      <c r="C44" s="24">
        <v>309.22000000000003</v>
      </c>
      <c r="D44" s="7">
        <v>1201128749</v>
      </c>
      <c r="E44" s="22" t="s">
        <v>37</v>
      </c>
      <c r="F44" s="10" t="s">
        <v>202</v>
      </c>
    </row>
    <row r="45" spans="1:6" s="64" customFormat="1" ht="15" customHeight="1" x14ac:dyDescent="0.2">
      <c r="A45" s="84">
        <v>45009</v>
      </c>
      <c r="B45" s="22" t="s">
        <v>37</v>
      </c>
      <c r="C45" s="24">
        <v>6.37</v>
      </c>
      <c r="D45" s="7">
        <v>1201128749</v>
      </c>
      <c r="E45" s="11" t="s">
        <v>12</v>
      </c>
      <c r="F45" s="10" t="s">
        <v>201</v>
      </c>
    </row>
    <row r="46" spans="1:6" s="2" customFormat="1" ht="15" customHeight="1" x14ac:dyDescent="0.2">
      <c r="A46" s="6">
        <v>45013</v>
      </c>
      <c r="B46" s="7" t="s">
        <v>79</v>
      </c>
      <c r="C46" s="24">
        <v>12390.13</v>
      </c>
      <c r="D46" s="22">
        <v>1201128749</v>
      </c>
      <c r="E46" s="22" t="s">
        <v>43</v>
      </c>
      <c r="F46" s="82" t="s">
        <v>200</v>
      </c>
    </row>
    <row r="47" spans="1:6" s="2" customFormat="1" ht="15" customHeight="1" x14ac:dyDescent="0.2">
      <c r="A47" s="6">
        <v>45013</v>
      </c>
      <c r="B47" s="7" t="s">
        <v>79</v>
      </c>
      <c r="C47" s="24">
        <v>4431.3599999999997</v>
      </c>
      <c r="D47" s="22">
        <v>1201128749</v>
      </c>
      <c r="E47" s="22" t="s">
        <v>43</v>
      </c>
      <c r="F47" s="82" t="s">
        <v>199</v>
      </c>
    </row>
    <row r="48" spans="1:6" s="2" customFormat="1" ht="15" customHeight="1" x14ac:dyDescent="0.2">
      <c r="A48" s="6">
        <v>45013</v>
      </c>
      <c r="B48" s="7" t="s">
        <v>79</v>
      </c>
      <c r="C48" s="24">
        <v>1680.54</v>
      </c>
      <c r="D48" s="22">
        <v>1201128749</v>
      </c>
      <c r="E48" s="22" t="s">
        <v>43</v>
      </c>
      <c r="F48" s="82" t="s">
        <v>198</v>
      </c>
    </row>
    <row r="49" spans="1:6" s="2" customFormat="1" ht="15" customHeight="1" x14ac:dyDescent="0.2">
      <c r="A49" s="6">
        <v>45013</v>
      </c>
      <c r="B49" s="7" t="s">
        <v>79</v>
      </c>
      <c r="C49" s="24">
        <v>2583.42</v>
      </c>
      <c r="D49" s="22">
        <v>1201128749</v>
      </c>
      <c r="E49" s="22" t="s">
        <v>43</v>
      </c>
      <c r="F49" s="82" t="s">
        <v>197</v>
      </c>
    </row>
    <row r="50" spans="1:6" s="64" customFormat="1" ht="15" customHeight="1" x14ac:dyDescent="0.2">
      <c r="A50" s="84">
        <v>45016</v>
      </c>
      <c r="B50" s="7" t="s">
        <v>12</v>
      </c>
      <c r="C50" s="24">
        <v>899.93</v>
      </c>
      <c r="D50" s="7">
        <v>1201128749</v>
      </c>
      <c r="E50" s="22" t="s">
        <v>37</v>
      </c>
      <c r="F50" s="10" t="s">
        <v>196</v>
      </c>
    </row>
    <row r="51" spans="1:6" ht="15" customHeight="1" x14ac:dyDescent="0.2">
      <c r="A51" s="108"/>
      <c r="B51" s="107"/>
      <c r="C51" s="106"/>
      <c r="D51" s="105"/>
      <c r="E51" s="105"/>
      <c r="F51" s="104"/>
    </row>
    <row r="52" spans="1:6" ht="15" customHeight="1" x14ac:dyDescent="0.2">
      <c r="A52" s="35"/>
      <c r="B52" s="89" t="s">
        <v>35</v>
      </c>
      <c r="C52" s="47">
        <f>SUM(C34:C51)</f>
        <v>66176.56</v>
      </c>
      <c r="D52" s="98"/>
      <c r="E52" s="61"/>
      <c r="F52" s="37"/>
    </row>
    <row r="53" spans="1:6" ht="15" customHeight="1" x14ac:dyDescent="0.2">
      <c r="A53" s="35"/>
      <c r="B53" s="33"/>
      <c r="C53" s="60"/>
      <c r="D53" s="33"/>
      <c r="E53" s="33"/>
      <c r="F53" s="37"/>
    </row>
    <row r="54" spans="1:6" ht="15" customHeight="1" x14ac:dyDescent="0.2">
      <c r="A54" s="97" t="s">
        <v>53</v>
      </c>
      <c r="B54" s="58"/>
      <c r="C54" s="57"/>
      <c r="D54" s="33"/>
      <c r="E54" s="33"/>
      <c r="F54" s="37"/>
    </row>
    <row r="55" spans="1:6" ht="15" customHeight="1" x14ac:dyDescent="0.2">
      <c r="A55" s="97"/>
      <c r="B55" s="58"/>
      <c r="C55" s="57"/>
      <c r="D55" s="33"/>
      <c r="E55" s="33"/>
      <c r="F55" s="37"/>
    </row>
    <row r="56" spans="1:6" ht="15" customHeight="1" x14ac:dyDescent="0.2">
      <c r="A56" s="96" t="s">
        <v>3</v>
      </c>
      <c r="B56" s="96" t="s">
        <v>4</v>
      </c>
      <c r="C56" s="96" t="s">
        <v>5</v>
      </c>
      <c r="D56" s="55" t="s">
        <v>6</v>
      </c>
      <c r="E56" s="55" t="s">
        <v>7</v>
      </c>
      <c r="F56" s="95" t="s">
        <v>8</v>
      </c>
    </row>
    <row r="57" spans="1:6" s="64" customFormat="1" ht="15" customHeight="1" x14ac:dyDescent="0.2">
      <c r="A57" s="84">
        <v>45012</v>
      </c>
      <c r="B57" s="22" t="s">
        <v>119</v>
      </c>
      <c r="C57" s="24">
        <v>15917.5</v>
      </c>
      <c r="D57" s="7">
        <v>80230030</v>
      </c>
      <c r="E57" s="11" t="s">
        <v>195</v>
      </c>
      <c r="F57" s="10" t="s">
        <v>194</v>
      </c>
    </row>
    <row r="58" spans="1:6" s="2" customFormat="1" ht="15" customHeight="1" x14ac:dyDescent="0.2">
      <c r="A58" s="6"/>
      <c r="B58" s="7"/>
      <c r="C58" s="12"/>
      <c r="D58" s="11"/>
      <c r="E58" s="22"/>
      <c r="F58" s="82"/>
    </row>
    <row r="59" spans="1:6" ht="15" customHeight="1" x14ac:dyDescent="0.2">
      <c r="A59" s="35"/>
      <c r="B59" s="89" t="s">
        <v>35</v>
      </c>
      <c r="C59" s="47">
        <f>SUM(C57:C58)</f>
        <v>15917.5</v>
      </c>
      <c r="D59" s="33"/>
      <c r="E59" s="44"/>
      <c r="F59" s="37"/>
    </row>
    <row r="60" spans="1:6" ht="15" customHeight="1" x14ac:dyDescent="0.2">
      <c r="A60" s="35"/>
      <c r="B60" s="89"/>
      <c r="C60" s="34"/>
      <c r="D60" s="33"/>
      <c r="E60" s="44"/>
      <c r="F60" s="37"/>
    </row>
    <row r="61" spans="1:6" ht="15" customHeight="1" x14ac:dyDescent="0.2">
      <c r="A61" s="184" t="s">
        <v>77</v>
      </c>
      <c r="B61" s="184"/>
      <c r="C61" s="47">
        <f>C29+C52+C59</f>
        <v>2637216.96</v>
      </c>
      <c r="D61" s="33"/>
      <c r="E61" s="33"/>
      <c r="F61" s="37"/>
    </row>
    <row r="62" spans="1:6" ht="11.25" customHeight="1" x14ac:dyDescent="0.2">
      <c r="A62" s="35"/>
      <c r="B62" s="33"/>
      <c r="C62" s="34"/>
      <c r="D62" s="33"/>
      <c r="E62" s="33"/>
      <c r="F62" s="37"/>
    </row>
    <row r="63" spans="1:6" ht="11.25" customHeight="1" x14ac:dyDescent="0.2">
      <c r="A63" s="35"/>
      <c r="B63" s="33"/>
      <c r="C63" s="34"/>
      <c r="D63" s="33"/>
      <c r="E63" s="33"/>
      <c r="F63" s="37"/>
    </row>
    <row r="64" spans="1:6" ht="11.25" customHeight="1" x14ac:dyDescent="0.2">
      <c r="A64" s="35"/>
      <c r="B64" s="33"/>
      <c r="C64" s="34"/>
      <c r="D64" s="33"/>
      <c r="E64" s="33"/>
      <c r="F64" s="37"/>
    </row>
    <row r="65" spans="1:6" ht="11.25" customHeight="1" x14ac:dyDescent="0.2">
      <c r="A65" s="35"/>
      <c r="B65" s="33"/>
      <c r="C65" s="34"/>
      <c r="D65" s="33"/>
      <c r="E65" s="33"/>
      <c r="F65" s="37"/>
    </row>
    <row r="66" spans="1:6" ht="11.25" customHeight="1" x14ac:dyDescent="0.2">
      <c r="A66" s="35"/>
      <c r="B66" s="33"/>
      <c r="C66" s="34"/>
      <c r="D66" s="33"/>
      <c r="E66" s="33"/>
      <c r="F66" s="37"/>
    </row>
    <row r="67" spans="1:6" ht="11.25" customHeight="1" x14ac:dyDescent="0.2">
      <c r="A67" s="35"/>
      <c r="B67" s="33"/>
      <c r="C67" s="34"/>
      <c r="D67" s="33"/>
      <c r="E67" s="33"/>
      <c r="F67" s="37"/>
    </row>
    <row r="68" spans="1:6" ht="11.25" customHeight="1" x14ac:dyDescent="0.2">
      <c r="A68" s="35"/>
      <c r="B68" s="33"/>
      <c r="C68" s="34"/>
      <c r="D68" s="33"/>
      <c r="E68" s="33"/>
      <c r="F68" s="37"/>
    </row>
    <row r="69" spans="1:6" ht="11.25" customHeight="1" x14ac:dyDescent="0.2">
      <c r="A69" s="35"/>
      <c r="B69" s="33"/>
      <c r="C69" s="34"/>
      <c r="D69" s="33"/>
      <c r="E69" s="33"/>
      <c r="F69" s="37"/>
    </row>
    <row r="70" spans="1:6" ht="11.25" customHeight="1" x14ac:dyDescent="0.2">
      <c r="A70" s="35"/>
      <c r="B70" s="33"/>
      <c r="C70" s="34"/>
      <c r="D70" s="33"/>
      <c r="E70" s="33"/>
      <c r="F70" s="37"/>
    </row>
    <row r="71" spans="1:6" ht="11.25" customHeight="1" x14ac:dyDescent="0.2">
      <c r="A71" s="38"/>
      <c r="B71" s="33"/>
      <c r="C71" s="34"/>
      <c r="D71" s="33"/>
      <c r="E71" s="33"/>
      <c r="F71" s="37"/>
    </row>
    <row r="72" spans="1:6" ht="11.25" customHeight="1" x14ac:dyDescent="0.2">
      <c r="A72" s="38"/>
      <c r="B72" s="33"/>
      <c r="C72" s="34"/>
      <c r="D72" s="33"/>
      <c r="E72" s="33"/>
    </row>
    <row r="73" spans="1:6" ht="11.25" customHeight="1" x14ac:dyDescent="0.2">
      <c r="A73" s="35"/>
      <c r="B73" s="33"/>
      <c r="C73" s="34"/>
      <c r="D73" s="33"/>
      <c r="E73" s="33"/>
      <c r="F73" s="37"/>
    </row>
    <row r="74" spans="1:6" ht="11.25" customHeight="1" x14ac:dyDescent="0.2">
      <c r="A74" s="35"/>
      <c r="B74" s="33"/>
      <c r="C74" s="34"/>
      <c r="D74" s="33"/>
      <c r="E74" s="33"/>
    </row>
    <row r="75" spans="1:6" ht="11.25" customHeight="1" x14ac:dyDescent="0.2">
      <c r="A75" s="35"/>
      <c r="B75" s="33"/>
      <c r="C75" s="34"/>
      <c r="D75" s="33"/>
      <c r="E75" s="33"/>
    </row>
    <row r="76" spans="1:6" ht="11.25" customHeight="1" x14ac:dyDescent="0.2">
      <c r="A76" s="35"/>
      <c r="B76" s="33"/>
      <c r="C76" s="34"/>
      <c r="D76" s="33"/>
      <c r="E76" s="33"/>
    </row>
    <row r="77" spans="1:6" ht="11.25" customHeight="1" x14ac:dyDescent="0.2">
      <c r="A77" s="35"/>
      <c r="B77" s="33"/>
      <c r="C77" s="34"/>
      <c r="D77" s="33"/>
      <c r="E77" s="33"/>
    </row>
    <row r="78" spans="1:6" ht="11.25" customHeight="1" x14ac:dyDescent="0.2">
      <c r="A78" s="35"/>
      <c r="B78" s="33"/>
      <c r="C78" s="34"/>
      <c r="D78" s="33"/>
      <c r="E78" s="33"/>
    </row>
    <row r="79" spans="1:6" ht="11.25" customHeight="1" x14ac:dyDescent="0.2">
      <c r="A79" s="35"/>
      <c r="B79" s="33"/>
      <c r="C79" s="34"/>
      <c r="D79" s="33"/>
      <c r="E79" s="33"/>
    </row>
    <row r="80" spans="1:6" ht="11.25" customHeight="1" x14ac:dyDescent="0.2">
      <c r="A80" s="35"/>
      <c r="B80" s="33"/>
      <c r="C80" s="34"/>
      <c r="D80" s="33"/>
      <c r="E80" s="33"/>
      <c r="F80" s="36"/>
    </row>
    <row r="81" spans="1:5" ht="11.25" customHeight="1" x14ac:dyDescent="0.2">
      <c r="A81" s="35"/>
      <c r="B81" s="33"/>
      <c r="C81" s="34"/>
      <c r="D81" s="33"/>
      <c r="E81" s="33"/>
    </row>
    <row r="82" spans="1:5" ht="11.25" customHeight="1" x14ac:dyDescent="0.2">
      <c r="A82" s="35"/>
      <c r="B82" s="33"/>
      <c r="C82" s="34"/>
      <c r="D82" s="33"/>
      <c r="E82" s="33"/>
    </row>
    <row r="83" spans="1:5" ht="11.25" customHeight="1" x14ac:dyDescent="0.2">
      <c r="A83" s="35"/>
      <c r="B83" s="33"/>
      <c r="C83" s="34"/>
      <c r="D83" s="33"/>
      <c r="E83" s="33"/>
    </row>
  </sheetData>
  <mergeCells count="4">
    <mergeCell ref="A1:B1"/>
    <mergeCell ref="C1:F1"/>
    <mergeCell ref="A2:F2"/>
    <mergeCell ref="A61:B61"/>
  </mergeCells>
  <pageMargins left="0.7" right="0.7" top="0.75" bottom="0.75" header="0.3" footer="0.3"/>
  <pageSetup scale="7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7"/>
  <sheetViews>
    <sheetView zoomScaleNormal="100" workbookViewId="0">
      <selection activeCell="J72" sqref="J72"/>
    </sheetView>
  </sheetViews>
  <sheetFormatPr defaultRowHeight="12.75" x14ac:dyDescent="0.2"/>
  <cols>
    <col min="1" max="1" width="10.140625" bestFit="1" customWidth="1"/>
    <col min="2" max="3" width="15.28515625" customWidth="1"/>
    <col min="4" max="4" width="14.7109375" customWidth="1"/>
    <col min="5" max="5" width="15.85546875" customWidth="1"/>
    <col min="6" max="6" width="33.42578125" bestFit="1" customWidth="1"/>
    <col min="7" max="7" width="18.7109375" customWidth="1"/>
  </cols>
  <sheetData>
    <row r="1" spans="1:6" s="87" customFormat="1" ht="21" thickBot="1" x14ac:dyDescent="0.35">
      <c r="A1" s="117" t="s">
        <v>248</v>
      </c>
      <c r="B1" s="117"/>
      <c r="C1" s="117"/>
      <c r="D1" s="117"/>
      <c r="E1" s="117"/>
      <c r="F1" s="117"/>
    </row>
    <row r="2" spans="1:6" ht="6" customHeight="1" x14ac:dyDescent="0.2">
      <c r="A2" s="179"/>
      <c r="B2" s="179"/>
      <c r="C2" s="179"/>
      <c r="D2" s="179"/>
      <c r="E2" s="179"/>
      <c r="F2" s="179"/>
    </row>
    <row r="3" spans="1:6" x14ac:dyDescent="0.2">
      <c r="A3" s="103" t="s">
        <v>2</v>
      </c>
      <c r="B3" s="56"/>
      <c r="C3" s="56"/>
      <c r="D3" s="55"/>
      <c r="E3" s="55"/>
      <c r="F3" s="55"/>
    </row>
    <row r="4" spans="1:6" x14ac:dyDescent="0.2">
      <c r="A4" s="96" t="s">
        <v>3</v>
      </c>
      <c r="B4" s="96" t="s">
        <v>4</v>
      </c>
      <c r="C4" s="96" t="s">
        <v>5</v>
      </c>
      <c r="D4" s="55" t="s">
        <v>6</v>
      </c>
      <c r="E4" s="55" t="s">
        <v>7</v>
      </c>
      <c r="F4" s="95" t="s">
        <v>8</v>
      </c>
    </row>
    <row r="5" spans="1:6" s="2" customFormat="1" ht="15" customHeight="1" x14ac:dyDescent="0.2">
      <c r="A5" s="6">
        <v>45022</v>
      </c>
      <c r="B5" s="7" t="s">
        <v>79</v>
      </c>
      <c r="C5" s="24">
        <v>24534.639999999999</v>
      </c>
      <c r="D5" s="22">
        <v>1201128756</v>
      </c>
      <c r="E5" s="11">
        <v>1201128731</v>
      </c>
      <c r="F5" s="10" t="s">
        <v>247</v>
      </c>
    </row>
    <row r="6" spans="1:6" s="2" customFormat="1" ht="15" customHeight="1" x14ac:dyDescent="0.2">
      <c r="A6" s="6">
        <v>45022</v>
      </c>
      <c r="B6" s="7" t="s">
        <v>79</v>
      </c>
      <c r="C6" s="24">
        <v>6892.57</v>
      </c>
      <c r="D6" s="11">
        <v>1201128772</v>
      </c>
      <c r="E6" s="11">
        <v>1201128731</v>
      </c>
      <c r="F6" s="10" t="s">
        <v>246</v>
      </c>
    </row>
    <row r="7" spans="1:6" s="64" customFormat="1" ht="15" customHeight="1" x14ac:dyDescent="0.2">
      <c r="A7" s="6">
        <v>45028</v>
      </c>
      <c r="B7" s="7" t="s">
        <v>79</v>
      </c>
      <c r="C7" s="24">
        <v>208745</v>
      </c>
      <c r="D7" s="22">
        <v>1201128731</v>
      </c>
      <c r="E7" s="22">
        <v>1201128798</v>
      </c>
      <c r="F7" s="82" t="s">
        <v>216</v>
      </c>
    </row>
    <row r="8" spans="1:6" s="64" customFormat="1" ht="15" customHeight="1" x14ac:dyDescent="0.2">
      <c r="A8" s="6">
        <v>45028</v>
      </c>
      <c r="B8" s="7" t="s">
        <v>79</v>
      </c>
      <c r="C8" s="24">
        <v>143701</v>
      </c>
      <c r="D8" s="22">
        <v>1201128731</v>
      </c>
      <c r="E8" s="22">
        <v>1201128806</v>
      </c>
      <c r="F8" s="82" t="s">
        <v>216</v>
      </c>
    </row>
    <row r="9" spans="1:6" s="64" customFormat="1" ht="15" customHeight="1" x14ac:dyDescent="0.2">
      <c r="A9" s="6">
        <v>45028</v>
      </c>
      <c r="B9" s="7" t="s">
        <v>79</v>
      </c>
      <c r="C9" s="24">
        <v>12705</v>
      </c>
      <c r="D9" s="22">
        <v>1201128756</v>
      </c>
      <c r="E9" s="22">
        <v>1201128798</v>
      </c>
      <c r="F9" s="82" t="s">
        <v>216</v>
      </c>
    </row>
    <row r="10" spans="1:6" s="64" customFormat="1" ht="15" customHeight="1" x14ac:dyDescent="0.2">
      <c r="A10" s="6">
        <v>45028</v>
      </c>
      <c r="B10" s="7" t="s">
        <v>79</v>
      </c>
      <c r="C10" s="24">
        <v>200</v>
      </c>
      <c r="D10" s="22">
        <v>1201128756</v>
      </c>
      <c r="E10" s="22">
        <v>1201128715</v>
      </c>
      <c r="F10" s="82" t="s">
        <v>216</v>
      </c>
    </row>
    <row r="11" spans="1:6" s="64" customFormat="1" ht="15" customHeight="1" x14ac:dyDescent="0.2">
      <c r="A11" s="6">
        <v>45028</v>
      </c>
      <c r="B11" s="7" t="s">
        <v>79</v>
      </c>
      <c r="C11" s="24">
        <v>2775</v>
      </c>
      <c r="D11" s="22">
        <v>1201128731</v>
      </c>
      <c r="E11" s="22">
        <v>1201128707</v>
      </c>
      <c r="F11" s="82" t="s">
        <v>216</v>
      </c>
    </row>
    <row r="12" spans="1:6" s="64" customFormat="1" ht="15" customHeight="1" x14ac:dyDescent="0.2">
      <c r="A12" s="6">
        <v>45028</v>
      </c>
      <c r="B12" s="7" t="s">
        <v>79</v>
      </c>
      <c r="C12" s="24">
        <v>85</v>
      </c>
      <c r="D12" s="22">
        <v>1201128731</v>
      </c>
      <c r="E12" s="22">
        <v>1201128723</v>
      </c>
      <c r="F12" s="82" t="s">
        <v>216</v>
      </c>
    </row>
    <row r="13" spans="1:6" s="64" customFormat="1" ht="15" customHeight="1" x14ac:dyDescent="0.2">
      <c r="A13" s="6">
        <v>45028</v>
      </c>
      <c r="B13" s="7" t="s">
        <v>79</v>
      </c>
      <c r="C13" s="24">
        <v>10000</v>
      </c>
      <c r="D13" s="22">
        <v>1201128731</v>
      </c>
      <c r="E13" s="22">
        <v>1201128707</v>
      </c>
      <c r="F13" s="82" t="s">
        <v>245</v>
      </c>
    </row>
    <row r="14" spans="1:6" s="64" customFormat="1" ht="15" customHeight="1" x14ac:dyDescent="0.2">
      <c r="A14" s="6">
        <v>45028</v>
      </c>
      <c r="B14" s="7" t="s">
        <v>79</v>
      </c>
      <c r="C14" s="24">
        <v>18855</v>
      </c>
      <c r="D14" s="22">
        <v>1201128731</v>
      </c>
      <c r="E14" s="22">
        <v>1201128723</v>
      </c>
      <c r="F14" s="82" t="s">
        <v>245</v>
      </c>
    </row>
    <row r="15" spans="1:6" s="64" customFormat="1" ht="15" customHeight="1" x14ac:dyDescent="0.2">
      <c r="A15" s="6">
        <v>45028</v>
      </c>
      <c r="B15" s="7" t="s">
        <v>79</v>
      </c>
      <c r="C15" s="24">
        <v>100014.45</v>
      </c>
      <c r="D15" s="22">
        <v>1201128731</v>
      </c>
      <c r="E15" s="22">
        <v>1201128756</v>
      </c>
      <c r="F15" s="82" t="s">
        <v>245</v>
      </c>
    </row>
    <row r="16" spans="1:6" s="64" customFormat="1" ht="15" customHeight="1" x14ac:dyDescent="0.2">
      <c r="A16" s="6">
        <v>45028</v>
      </c>
      <c r="B16" s="7" t="s">
        <v>79</v>
      </c>
      <c r="C16" s="24">
        <v>975</v>
      </c>
      <c r="D16" s="22">
        <v>1201128731</v>
      </c>
      <c r="E16" s="22">
        <v>1201128715</v>
      </c>
      <c r="F16" s="82" t="s">
        <v>245</v>
      </c>
    </row>
    <row r="17" spans="1:6" s="64" customFormat="1" ht="15" customHeight="1" x14ac:dyDescent="0.2">
      <c r="A17" s="6">
        <v>45028</v>
      </c>
      <c r="B17" s="7" t="s">
        <v>79</v>
      </c>
      <c r="C17" s="24">
        <v>29135.94</v>
      </c>
      <c r="D17" s="11">
        <v>1201128731</v>
      </c>
      <c r="E17" s="11">
        <v>1201128772</v>
      </c>
      <c r="F17" s="82" t="s">
        <v>245</v>
      </c>
    </row>
    <row r="18" spans="1:6" s="2" customFormat="1" ht="15" customHeight="1" x14ac:dyDescent="0.2">
      <c r="A18" s="84">
        <v>45036</v>
      </c>
      <c r="B18" s="7" t="s">
        <v>79</v>
      </c>
      <c r="C18" s="24">
        <v>734053.9</v>
      </c>
      <c r="D18" s="22">
        <v>1201128731</v>
      </c>
      <c r="E18" s="22">
        <v>1201128749</v>
      </c>
      <c r="F18" s="82" t="s">
        <v>244</v>
      </c>
    </row>
    <row r="19" spans="1:6" s="2" customFormat="1" ht="15" customHeight="1" x14ac:dyDescent="0.2">
      <c r="A19" s="6">
        <v>45040</v>
      </c>
      <c r="B19" s="7" t="s">
        <v>79</v>
      </c>
      <c r="C19" s="24">
        <v>4080</v>
      </c>
      <c r="D19" s="11">
        <v>80210304</v>
      </c>
      <c r="E19" s="11">
        <v>1201128806</v>
      </c>
      <c r="F19" s="82" t="s">
        <v>243</v>
      </c>
    </row>
    <row r="20" spans="1:6" s="2" customFormat="1" ht="15" customHeight="1" x14ac:dyDescent="0.2">
      <c r="A20" s="6">
        <v>45040</v>
      </c>
      <c r="B20" s="7" t="s">
        <v>79</v>
      </c>
      <c r="C20" s="12">
        <v>877282.57</v>
      </c>
      <c r="D20" s="11">
        <v>1200965729</v>
      </c>
      <c r="E20" s="22">
        <v>1201128806</v>
      </c>
      <c r="F20" s="82" t="s">
        <v>242</v>
      </c>
    </row>
    <row r="21" spans="1:6" s="2" customFormat="1" ht="15" customHeight="1" x14ac:dyDescent="0.2">
      <c r="A21" s="6">
        <v>45040</v>
      </c>
      <c r="B21" s="7" t="s">
        <v>79</v>
      </c>
      <c r="C21" s="12">
        <v>912967.57</v>
      </c>
      <c r="D21" s="11">
        <v>1200965729</v>
      </c>
      <c r="E21" s="22">
        <v>1201128806</v>
      </c>
      <c r="F21" s="82" t="s">
        <v>242</v>
      </c>
    </row>
    <row r="22" spans="1:6" s="2" customFormat="1" ht="15" customHeight="1" x14ac:dyDescent="0.2">
      <c r="A22" s="6">
        <v>45041</v>
      </c>
      <c r="B22" s="7" t="s">
        <v>9</v>
      </c>
      <c r="C22" s="24">
        <v>550000</v>
      </c>
      <c r="D22" s="22">
        <v>80211161</v>
      </c>
      <c r="E22" s="22">
        <v>8023100</v>
      </c>
      <c r="F22" s="82" t="s">
        <v>241</v>
      </c>
    </row>
    <row r="23" spans="1:6" x14ac:dyDescent="0.2">
      <c r="A23" s="94"/>
      <c r="B23" s="52"/>
      <c r="C23" s="122"/>
      <c r="D23" s="121"/>
      <c r="E23" s="52"/>
      <c r="F23" s="90"/>
    </row>
    <row r="24" spans="1:6" x14ac:dyDescent="0.2">
      <c r="A24" s="94"/>
      <c r="B24" s="126" t="s">
        <v>35</v>
      </c>
      <c r="C24" s="127">
        <f>SUM(C4:C23)</f>
        <v>3637002.6399999997</v>
      </c>
      <c r="D24" s="121"/>
      <c r="E24" s="50"/>
      <c r="F24" s="90"/>
    </row>
    <row r="25" spans="1:6" x14ac:dyDescent="0.2">
      <c r="A25" s="94"/>
      <c r="B25" s="126"/>
      <c r="C25" s="125"/>
      <c r="D25" s="121"/>
      <c r="E25" s="50"/>
      <c r="F25" s="90"/>
    </row>
    <row r="26" spans="1:6" x14ac:dyDescent="0.2">
      <c r="A26" s="124" t="s">
        <v>36</v>
      </c>
      <c r="B26" s="123"/>
      <c r="C26" s="122"/>
      <c r="D26" s="121"/>
      <c r="E26" s="121"/>
      <c r="F26" s="90"/>
    </row>
    <row r="27" spans="1:6" x14ac:dyDescent="0.2">
      <c r="A27" s="124"/>
      <c r="B27" s="123"/>
      <c r="C27" s="122"/>
      <c r="D27" s="121"/>
      <c r="E27" s="121"/>
      <c r="F27" s="90"/>
    </row>
    <row r="28" spans="1:6" x14ac:dyDescent="0.2">
      <c r="A28" s="120" t="s">
        <v>3</v>
      </c>
      <c r="B28" s="120" t="s">
        <v>4</v>
      </c>
      <c r="C28" s="120" t="s">
        <v>5</v>
      </c>
      <c r="D28" s="119" t="s">
        <v>6</v>
      </c>
      <c r="E28" s="119" t="s">
        <v>7</v>
      </c>
      <c r="F28" s="118" t="s">
        <v>8</v>
      </c>
    </row>
    <row r="29" spans="1:6" s="2" customFormat="1" ht="15" customHeight="1" x14ac:dyDescent="0.2">
      <c r="A29" s="84">
        <v>45020</v>
      </c>
      <c r="B29" s="11" t="s">
        <v>12</v>
      </c>
      <c r="C29" s="8">
        <v>90</v>
      </c>
      <c r="D29" s="11">
        <v>1201128749</v>
      </c>
      <c r="E29" s="11" t="s">
        <v>37</v>
      </c>
      <c r="F29" s="10" t="s">
        <v>240</v>
      </c>
    </row>
    <row r="30" spans="1:6" s="2" customFormat="1" ht="15" customHeight="1" x14ac:dyDescent="0.2">
      <c r="A30" s="84">
        <v>45023</v>
      </c>
      <c r="B30" s="7" t="s">
        <v>12</v>
      </c>
      <c r="C30" s="24">
        <v>95.92</v>
      </c>
      <c r="D30" s="7">
        <v>1201128749</v>
      </c>
      <c r="E30" s="22" t="s">
        <v>37</v>
      </c>
      <c r="F30" s="10" t="s">
        <v>239</v>
      </c>
    </row>
    <row r="31" spans="1:6" s="2" customFormat="1" ht="15" customHeight="1" x14ac:dyDescent="0.2">
      <c r="A31" s="6">
        <v>45027</v>
      </c>
      <c r="B31" s="7" t="s">
        <v>79</v>
      </c>
      <c r="C31" s="24">
        <v>12093.12</v>
      </c>
      <c r="D31" s="22">
        <v>1201128749</v>
      </c>
      <c r="E31" s="22" t="s">
        <v>43</v>
      </c>
      <c r="F31" s="82" t="s">
        <v>238</v>
      </c>
    </row>
    <row r="32" spans="1:6" s="64" customFormat="1" ht="15" customHeight="1" x14ac:dyDescent="0.2">
      <c r="A32" s="6">
        <v>45027</v>
      </c>
      <c r="B32" s="7" t="s">
        <v>79</v>
      </c>
      <c r="C32" s="24">
        <v>4395.4799999999996</v>
      </c>
      <c r="D32" s="22">
        <v>1201128749</v>
      </c>
      <c r="E32" s="22" t="s">
        <v>43</v>
      </c>
      <c r="F32" s="82" t="s">
        <v>237</v>
      </c>
    </row>
    <row r="33" spans="1:6" s="64" customFormat="1" ht="15" customHeight="1" x14ac:dyDescent="0.2">
      <c r="A33" s="6">
        <v>45027</v>
      </c>
      <c r="B33" s="7" t="s">
        <v>79</v>
      </c>
      <c r="C33" s="24">
        <v>2604.5100000000002</v>
      </c>
      <c r="D33" s="22">
        <v>1201128749</v>
      </c>
      <c r="E33" s="22" t="s">
        <v>43</v>
      </c>
      <c r="F33" s="82" t="s">
        <v>236</v>
      </c>
    </row>
    <row r="34" spans="1:6" s="64" customFormat="1" ht="15" customHeight="1" x14ac:dyDescent="0.2">
      <c r="A34" s="6">
        <v>45027</v>
      </c>
      <c r="B34" s="7" t="s">
        <v>79</v>
      </c>
      <c r="C34" s="24">
        <v>1680.54</v>
      </c>
      <c r="D34" s="22">
        <v>1201128749</v>
      </c>
      <c r="E34" s="22" t="s">
        <v>43</v>
      </c>
      <c r="F34" s="82" t="s">
        <v>235</v>
      </c>
    </row>
    <row r="35" spans="1:6" s="2" customFormat="1" ht="13.5" customHeight="1" x14ac:dyDescent="0.2">
      <c r="A35" s="84">
        <v>45030</v>
      </c>
      <c r="B35" s="7" t="s">
        <v>12</v>
      </c>
      <c r="C35" s="24">
        <v>149.4</v>
      </c>
      <c r="D35" s="7">
        <v>1201128749</v>
      </c>
      <c r="E35" s="22" t="s">
        <v>37</v>
      </c>
      <c r="F35" s="10" t="s">
        <v>234</v>
      </c>
    </row>
    <row r="36" spans="1:6" s="2" customFormat="1" ht="15" customHeight="1" x14ac:dyDescent="0.2">
      <c r="A36" s="6">
        <v>45033</v>
      </c>
      <c r="B36" s="11" t="s">
        <v>12</v>
      </c>
      <c r="C36" s="8">
        <v>4210.18</v>
      </c>
      <c r="D36" s="11">
        <v>1201128731</v>
      </c>
      <c r="E36" s="9" t="s">
        <v>40</v>
      </c>
      <c r="F36" s="10" t="s">
        <v>233</v>
      </c>
    </row>
    <row r="37" spans="1:6" s="2" customFormat="1" ht="15" customHeight="1" x14ac:dyDescent="0.2">
      <c r="A37" s="84">
        <v>45037</v>
      </c>
      <c r="B37" s="7" t="s">
        <v>12</v>
      </c>
      <c r="C37" s="24">
        <v>253.56</v>
      </c>
      <c r="D37" s="7">
        <v>1201128749</v>
      </c>
      <c r="E37" s="22" t="s">
        <v>37</v>
      </c>
      <c r="F37" s="10" t="s">
        <v>232</v>
      </c>
    </row>
    <row r="38" spans="1:6" s="2" customFormat="1" ht="15" customHeight="1" x14ac:dyDescent="0.2">
      <c r="A38" s="6">
        <v>45041</v>
      </c>
      <c r="B38" s="7" t="s">
        <v>79</v>
      </c>
      <c r="C38" s="24">
        <v>11886.9</v>
      </c>
      <c r="D38" s="22">
        <v>1201128749</v>
      </c>
      <c r="E38" s="22" t="s">
        <v>43</v>
      </c>
      <c r="F38" s="82" t="s">
        <v>231</v>
      </c>
    </row>
    <row r="39" spans="1:6" s="64" customFormat="1" ht="15" customHeight="1" x14ac:dyDescent="0.2">
      <c r="A39" s="6">
        <v>45041</v>
      </c>
      <c r="B39" s="7" t="s">
        <v>79</v>
      </c>
      <c r="C39" s="24">
        <v>4402.55</v>
      </c>
      <c r="D39" s="22">
        <v>1201128749</v>
      </c>
      <c r="E39" s="22" t="s">
        <v>43</v>
      </c>
      <c r="F39" s="82" t="s">
        <v>230</v>
      </c>
    </row>
    <row r="40" spans="1:6" s="64" customFormat="1" ht="15" customHeight="1" x14ac:dyDescent="0.2">
      <c r="A40" s="6">
        <v>45041</v>
      </c>
      <c r="B40" s="7" t="s">
        <v>79</v>
      </c>
      <c r="C40" s="12">
        <v>2604.5100000000002</v>
      </c>
      <c r="D40" s="22">
        <v>1201128749</v>
      </c>
      <c r="E40" s="22" t="s">
        <v>43</v>
      </c>
      <c r="F40" s="82" t="s">
        <v>229</v>
      </c>
    </row>
    <row r="41" spans="1:6" s="64" customFormat="1" ht="15" customHeight="1" x14ac:dyDescent="0.2">
      <c r="A41" s="6">
        <v>45041</v>
      </c>
      <c r="B41" s="7" t="s">
        <v>79</v>
      </c>
      <c r="C41" s="12">
        <v>1680.54</v>
      </c>
      <c r="D41" s="22">
        <v>1201128749</v>
      </c>
      <c r="E41" s="22" t="s">
        <v>43</v>
      </c>
      <c r="F41" s="82" t="s">
        <v>228</v>
      </c>
    </row>
    <row r="42" spans="1:6" s="64" customFormat="1" ht="15" customHeight="1" x14ac:dyDescent="0.2">
      <c r="A42" s="84">
        <v>45044</v>
      </c>
      <c r="B42" s="7" t="s">
        <v>12</v>
      </c>
      <c r="C42" s="24">
        <v>116.77</v>
      </c>
      <c r="D42" s="7">
        <v>1201128749</v>
      </c>
      <c r="E42" s="22" t="s">
        <v>37</v>
      </c>
      <c r="F42" s="10" t="s">
        <v>227</v>
      </c>
    </row>
    <row r="43" spans="1:6" x14ac:dyDescent="0.2">
      <c r="A43" s="35"/>
      <c r="B43" s="52"/>
      <c r="C43" s="99"/>
      <c r="D43" s="33"/>
      <c r="E43" s="33"/>
      <c r="F43" s="90"/>
    </row>
    <row r="44" spans="1:6" x14ac:dyDescent="0.2">
      <c r="A44" s="35"/>
      <c r="B44" s="89" t="s">
        <v>35</v>
      </c>
      <c r="C44" s="47">
        <f>SUM(C29:C43)</f>
        <v>46263.98</v>
      </c>
      <c r="D44" s="98"/>
      <c r="E44" s="61"/>
      <c r="F44" s="37"/>
    </row>
    <row r="45" spans="1:6" x14ac:dyDescent="0.2">
      <c r="A45" s="35"/>
      <c r="B45" s="33"/>
      <c r="C45" s="60"/>
      <c r="D45" s="33"/>
      <c r="E45" s="33"/>
      <c r="F45" s="37"/>
    </row>
    <row r="46" spans="1:6" x14ac:dyDescent="0.2">
      <c r="A46" s="97" t="s">
        <v>53</v>
      </c>
      <c r="B46" s="58"/>
      <c r="C46" s="57"/>
      <c r="D46" s="33"/>
      <c r="E46" s="33"/>
      <c r="F46" s="37"/>
    </row>
    <row r="47" spans="1:6" x14ac:dyDescent="0.2">
      <c r="A47" s="97"/>
      <c r="B47" s="58"/>
      <c r="C47" s="57"/>
      <c r="D47" s="33"/>
      <c r="E47" s="33"/>
      <c r="F47" s="37"/>
    </row>
    <row r="48" spans="1:6" x14ac:dyDescent="0.2">
      <c r="A48" s="96" t="s">
        <v>3</v>
      </c>
      <c r="B48" s="96" t="s">
        <v>4</v>
      </c>
      <c r="C48" s="96" t="s">
        <v>5</v>
      </c>
      <c r="D48" s="55" t="s">
        <v>6</v>
      </c>
      <c r="E48" s="55" t="s">
        <v>7</v>
      </c>
      <c r="F48" s="95" t="s">
        <v>8</v>
      </c>
    </row>
    <row r="49" spans="1:6" s="2" customFormat="1" ht="12" x14ac:dyDescent="0.2">
      <c r="A49" s="6">
        <v>45042</v>
      </c>
      <c r="B49" s="7" t="s">
        <v>9</v>
      </c>
      <c r="C49" s="12">
        <v>26292</v>
      </c>
      <c r="D49" s="11">
        <v>80231000</v>
      </c>
      <c r="E49" s="9" t="s">
        <v>54</v>
      </c>
      <c r="F49" s="10" t="s">
        <v>55</v>
      </c>
    </row>
    <row r="50" spans="1:6" s="2" customFormat="1" ht="12" x14ac:dyDescent="0.2">
      <c r="A50" s="6">
        <v>45042</v>
      </c>
      <c r="B50" s="7" t="s">
        <v>9</v>
      </c>
      <c r="C50" s="12">
        <v>82600</v>
      </c>
      <c r="D50" s="11">
        <v>80231000</v>
      </c>
      <c r="E50" s="9" t="s">
        <v>54</v>
      </c>
      <c r="F50" s="10" t="s">
        <v>56</v>
      </c>
    </row>
    <row r="51" spans="1:6" s="2" customFormat="1" ht="12" x14ac:dyDescent="0.2">
      <c r="A51" s="6">
        <v>45042</v>
      </c>
      <c r="B51" s="7" t="s">
        <v>9</v>
      </c>
      <c r="C51" s="12">
        <v>315925</v>
      </c>
      <c r="D51" s="11">
        <v>80231000</v>
      </c>
      <c r="E51" s="9" t="s">
        <v>54</v>
      </c>
      <c r="F51" s="10" t="s">
        <v>57</v>
      </c>
    </row>
    <row r="52" spans="1:6" s="2" customFormat="1" ht="12" x14ac:dyDescent="0.2">
      <c r="A52" s="6">
        <v>45042</v>
      </c>
      <c r="B52" s="7" t="s">
        <v>9</v>
      </c>
      <c r="C52" s="12">
        <v>127143.75</v>
      </c>
      <c r="D52" s="11">
        <v>80231000</v>
      </c>
      <c r="E52" s="9" t="s">
        <v>54</v>
      </c>
      <c r="F52" s="10" t="s">
        <v>58</v>
      </c>
    </row>
    <row r="53" spans="1:6" s="2" customFormat="1" ht="12" x14ac:dyDescent="0.2">
      <c r="A53" s="6">
        <v>45042</v>
      </c>
      <c r="B53" s="7" t="s">
        <v>9</v>
      </c>
      <c r="C53" s="12">
        <v>22912.5</v>
      </c>
      <c r="D53" s="11">
        <v>80207450</v>
      </c>
      <c r="E53" s="9" t="s">
        <v>54</v>
      </c>
      <c r="F53" s="10" t="s">
        <v>59</v>
      </c>
    </row>
    <row r="54" spans="1:6" s="2" customFormat="1" ht="12" x14ac:dyDescent="0.2">
      <c r="A54" s="6">
        <v>45042</v>
      </c>
      <c r="B54" s="7" t="s">
        <v>9</v>
      </c>
      <c r="C54" s="12">
        <v>28825</v>
      </c>
      <c r="D54" s="11">
        <v>80207450</v>
      </c>
      <c r="E54" s="9" t="s">
        <v>54</v>
      </c>
      <c r="F54" s="10" t="s">
        <v>60</v>
      </c>
    </row>
    <row r="55" spans="1:6" s="2" customFormat="1" ht="12" x14ac:dyDescent="0.2">
      <c r="A55" s="6">
        <v>45042</v>
      </c>
      <c r="B55" s="7" t="s">
        <v>9</v>
      </c>
      <c r="C55" s="12">
        <v>26756.26</v>
      </c>
      <c r="D55" s="11">
        <v>80207450</v>
      </c>
      <c r="E55" s="9" t="s">
        <v>54</v>
      </c>
      <c r="F55" s="10" t="s">
        <v>61</v>
      </c>
    </row>
    <row r="56" spans="1:6" s="2" customFormat="1" ht="12" x14ac:dyDescent="0.2">
      <c r="A56" s="6">
        <v>45042</v>
      </c>
      <c r="B56" s="7" t="s">
        <v>9</v>
      </c>
      <c r="C56" s="12">
        <v>143759.38</v>
      </c>
      <c r="D56" s="11">
        <v>80207450</v>
      </c>
      <c r="E56" s="9" t="s">
        <v>54</v>
      </c>
      <c r="F56" s="10" t="s">
        <v>62</v>
      </c>
    </row>
    <row r="57" spans="1:6" s="2" customFormat="1" ht="12" x14ac:dyDescent="0.2">
      <c r="A57" s="6">
        <v>45042</v>
      </c>
      <c r="B57" s="7" t="s">
        <v>9</v>
      </c>
      <c r="C57" s="12">
        <v>151525</v>
      </c>
      <c r="D57" s="11">
        <v>80207450</v>
      </c>
      <c r="E57" s="9" t="s">
        <v>54</v>
      </c>
      <c r="F57" s="10" t="s">
        <v>63</v>
      </c>
    </row>
    <row r="58" spans="1:6" s="2" customFormat="1" ht="12" x14ac:dyDescent="0.2">
      <c r="A58" s="6">
        <v>45042</v>
      </c>
      <c r="B58" s="7" t="s">
        <v>9</v>
      </c>
      <c r="C58" s="12">
        <v>35600</v>
      </c>
      <c r="D58" s="11">
        <v>80207450</v>
      </c>
      <c r="E58" s="9" t="s">
        <v>54</v>
      </c>
      <c r="F58" s="10" t="s">
        <v>64</v>
      </c>
    </row>
    <row r="59" spans="1:6" s="2" customFormat="1" ht="12" x14ac:dyDescent="0.2">
      <c r="A59" s="6">
        <v>45042</v>
      </c>
      <c r="B59" s="7" t="s">
        <v>9</v>
      </c>
      <c r="C59" s="12">
        <v>2198450</v>
      </c>
      <c r="D59" s="11">
        <v>80207450</v>
      </c>
      <c r="E59" s="9" t="s">
        <v>54</v>
      </c>
      <c r="F59" s="10" t="s">
        <v>65</v>
      </c>
    </row>
    <row r="60" spans="1:6" s="2" customFormat="1" ht="12" x14ac:dyDescent="0.2">
      <c r="A60" s="6">
        <v>45042</v>
      </c>
      <c r="B60" s="7" t="s">
        <v>9</v>
      </c>
      <c r="C60" s="12">
        <v>20440.63</v>
      </c>
      <c r="D60" s="11">
        <v>80233330</v>
      </c>
      <c r="E60" s="9" t="s">
        <v>54</v>
      </c>
      <c r="F60" s="10" t="s">
        <v>66</v>
      </c>
    </row>
    <row r="61" spans="1:6" s="87" customFormat="1" ht="21" thickBot="1" x14ac:dyDescent="0.35">
      <c r="A61" s="117" t="s">
        <v>226</v>
      </c>
      <c r="B61" s="117"/>
      <c r="C61" s="117"/>
      <c r="D61" s="117"/>
      <c r="E61" s="117"/>
      <c r="F61" s="117"/>
    </row>
    <row r="62" spans="1:6" s="2" customFormat="1" ht="12" x14ac:dyDescent="0.2">
      <c r="A62" s="6">
        <v>45042</v>
      </c>
      <c r="B62" s="7" t="s">
        <v>9</v>
      </c>
      <c r="C62" s="12">
        <v>183150</v>
      </c>
      <c r="D62" s="11">
        <v>80233330</v>
      </c>
      <c r="E62" s="9" t="s">
        <v>54</v>
      </c>
      <c r="F62" s="10" t="s">
        <v>67</v>
      </c>
    </row>
    <row r="63" spans="1:6" s="2" customFormat="1" ht="12" x14ac:dyDescent="0.2">
      <c r="A63" s="6">
        <v>45042</v>
      </c>
      <c r="B63" s="7" t="s">
        <v>9</v>
      </c>
      <c r="C63" s="12">
        <v>17018.75</v>
      </c>
      <c r="D63" s="11">
        <v>80233330</v>
      </c>
      <c r="E63" s="9" t="s">
        <v>54</v>
      </c>
      <c r="F63" s="10" t="s">
        <v>68</v>
      </c>
    </row>
    <row r="64" spans="1:6" s="2" customFormat="1" ht="12" x14ac:dyDescent="0.2">
      <c r="A64" s="6">
        <v>45042</v>
      </c>
      <c r="B64" s="7" t="s">
        <v>9</v>
      </c>
      <c r="C64" s="12">
        <v>13391.25</v>
      </c>
      <c r="D64" s="11">
        <v>80211910</v>
      </c>
      <c r="E64" s="9" t="s">
        <v>54</v>
      </c>
      <c r="F64" s="10" t="s">
        <v>69</v>
      </c>
    </row>
    <row r="65" spans="1:6" s="2" customFormat="1" ht="12" x14ac:dyDescent="0.2">
      <c r="A65" s="6">
        <v>45042</v>
      </c>
      <c r="B65" s="7" t="s">
        <v>9</v>
      </c>
      <c r="C65" s="12">
        <v>74541.25</v>
      </c>
      <c r="D65" s="11">
        <v>80207453</v>
      </c>
      <c r="E65" s="9" t="s">
        <v>54</v>
      </c>
      <c r="F65" s="10" t="s">
        <v>70</v>
      </c>
    </row>
    <row r="66" spans="1:6" s="2" customFormat="1" ht="12" x14ac:dyDescent="0.2">
      <c r="A66" s="6">
        <v>45042</v>
      </c>
      <c r="B66" s="7" t="s">
        <v>9</v>
      </c>
      <c r="C66" s="12">
        <v>71476.25</v>
      </c>
      <c r="D66" s="11">
        <v>80207453</v>
      </c>
      <c r="E66" s="9" t="s">
        <v>54</v>
      </c>
      <c r="F66" s="10" t="s">
        <v>71</v>
      </c>
    </row>
    <row r="67" spans="1:6" s="2" customFormat="1" ht="12" x14ac:dyDescent="0.2">
      <c r="A67" s="6">
        <v>45042</v>
      </c>
      <c r="B67" s="7" t="s">
        <v>9</v>
      </c>
      <c r="C67" s="12">
        <v>97340.64</v>
      </c>
      <c r="D67" s="11">
        <v>80207453</v>
      </c>
      <c r="E67" s="9" t="s">
        <v>54</v>
      </c>
      <c r="F67" s="10" t="s">
        <v>72</v>
      </c>
    </row>
    <row r="68" spans="1:6" s="2" customFormat="1" ht="12" x14ac:dyDescent="0.2">
      <c r="A68" s="6">
        <v>45042</v>
      </c>
      <c r="B68" s="7" t="s">
        <v>9</v>
      </c>
      <c r="C68" s="12">
        <v>76225</v>
      </c>
      <c r="D68" s="11">
        <v>80207453</v>
      </c>
      <c r="E68" s="9" t="s">
        <v>54</v>
      </c>
      <c r="F68" s="10" t="s">
        <v>73</v>
      </c>
    </row>
    <row r="69" spans="1:6" s="2" customFormat="1" ht="12" x14ac:dyDescent="0.2">
      <c r="A69" s="6">
        <v>45042</v>
      </c>
      <c r="B69" s="7" t="s">
        <v>9</v>
      </c>
      <c r="C69" s="12">
        <v>57846.879999999997</v>
      </c>
      <c r="D69" s="11">
        <v>80207453</v>
      </c>
      <c r="E69" s="9" t="s">
        <v>54</v>
      </c>
      <c r="F69" s="10" t="s">
        <v>74</v>
      </c>
    </row>
    <row r="70" spans="1:6" s="2" customFormat="1" ht="12" x14ac:dyDescent="0.2">
      <c r="A70" s="6">
        <v>45042</v>
      </c>
      <c r="B70" s="7" t="s">
        <v>9</v>
      </c>
      <c r="C70" s="12">
        <v>283478.13</v>
      </c>
      <c r="D70" s="11">
        <v>80207453</v>
      </c>
      <c r="E70" s="9" t="s">
        <v>54</v>
      </c>
      <c r="F70" s="10" t="s">
        <v>75</v>
      </c>
    </row>
    <row r="71" spans="1:6" s="2" customFormat="1" ht="12" x14ac:dyDescent="0.2">
      <c r="A71" s="6">
        <v>45042</v>
      </c>
      <c r="B71" s="7" t="s">
        <v>9</v>
      </c>
      <c r="C71" s="12">
        <v>104628.14</v>
      </c>
      <c r="D71" s="11">
        <v>80207453</v>
      </c>
      <c r="E71" s="9" t="s">
        <v>54</v>
      </c>
      <c r="F71" s="10" t="s">
        <v>76</v>
      </c>
    </row>
    <row r="72" spans="1:6" ht="12.75" customHeight="1" x14ac:dyDescent="0.2">
      <c r="A72" s="6"/>
      <c r="B72" s="7"/>
      <c r="C72" s="12"/>
      <c r="D72" s="11"/>
      <c r="E72" s="22"/>
      <c r="F72" s="82"/>
    </row>
    <row r="73" spans="1:6" x14ac:dyDescent="0.2">
      <c r="A73" s="35"/>
      <c r="B73" s="89" t="s">
        <v>35</v>
      </c>
      <c r="C73" s="34">
        <f>SUM(C49:C72)</f>
        <v>4159325.81</v>
      </c>
      <c r="D73" s="33"/>
      <c r="E73" s="44"/>
      <c r="F73" s="37"/>
    </row>
    <row r="74" spans="1:6" x14ac:dyDescent="0.2">
      <c r="A74" s="35"/>
      <c r="B74" s="89"/>
      <c r="C74" s="34"/>
      <c r="D74" s="33"/>
      <c r="E74" s="44"/>
      <c r="F74" s="37"/>
    </row>
    <row r="75" spans="1:6" x14ac:dyDescent="0.2">
      <c r="A75" s="184" t="s">
        <v>77</v>
      </c>
      <c r="B75" s="184"/>
      <c r="C75" s="47">
        <f>C24+C44+C73</f>
        <v>7842592.4299999997</v>
      </c>
      <c r="D75" s="33"/>
      <c r="E75" s="33"/>
      <c r="F75" s="37"/>
    </row>
    <row r="76" spans="1:6" x14ac:dyDescent="0.2">
      <c r="A76" s="35"/>
      <c r="B76" s="33"/>
      <c r="C76" s="34"/>
      <c r="D76" s="33"/>
      <c r="E76" s="33"/>
      <c r="F76" s="37"/>
    </row>
    <row r="77" spans="1:6" x14ac:dyDescent="0.2">
      <c r="A77" s="35"/>
      <c r="B77" s="33"/>
      <c r="C77" s="34"/>
      <c r="D77" s="33"/>
      <c r="E77" s="33"/>
      <c r="F77" s="37"/>
    </row>
    <row r="78" spans="1:6" x14ac:dyDescent="0.2">
      <c r="A78" s="35"/>
      <c r="B78" s="33"/>
      <c r="C78" s="34"/>
      <c r="D78" s="33"/>
      <c r="E78" s="33"/>
      <c r="F78" s="37"/>
    </row>
    <row r="79" spans="1:6" x14ac:dyDescent="0.2">
      <c r="A79" s="35"/>
      <c r="B79" s="33"/>
      <c r="C79" s="34"/>
      <c r="D79" s="33"/>
      <c r="E79" s="33"/>
      <c r="F79" s="37"/>
    </row>
    <row r="80" spans="1:6" x14ac:dyDescent="0.2">
      <c r="A80" s="35"/>
      <c r="B80" s="33"/>
      <c r="C80" s="34"/>
      <c r="D80" s="33"/>
      <c r="E80" s="33"/>
      <c r="F80" s="37"/>
    </row>
    <row r="81" spans="1:6" x14ac:dyDescent="0.2">
      <c r="A81" s="35"/>
      <c r="B81" s="33"/>
      <c r="C81" s="34"/>
      <c r="D81" s="33"/>
      <c r="E81" s="33"/>
      <c r="F81" s="37"/>
    </row>
    <row r="82" spans="1:6" x14ac:dyDescent="0.2">
      <c r="A82" s="35"/>
      <c r="B82" s="33"/>
      <c r="C82" s="34"/>
      <c r="D82" s="33"/>
      <c r="E82" s="33"/>
      <c r="F82" s="37"/>
    </row>
    <row r="83" spans="1:6" x14ac:dyDescent="0.2">
      <c r="A83" s="35"/>
      <c r="B83" s="33"/>
      <c r="C83" s="34"/>
      <c r="D83" s="33"/>
      <c r="E83" s="33"/>
      <c r="F83" s="37"/>
    </row>
    <row r="84" spans="1:6" x14ac:dyDescent="0.2">
      <c r="A84" s="35"/>
      <c r="B84" s="33"/>
      <c r="C84" s="34"/>
      <c r="D84" s="33"/>
      <c r="E84" s="33"/>
      <c r="F84" s="37"/>
    </row>
    <row r="85" spans="1:6" x14ac:dyDescent="0.2">
      <c r="A85" s="38"/>
      <c r="B85" s="33"/>
      <c r="C85" s="34"/>
      <c r="D85" s="33"/>
      <c r="E85" s="33"/>
      <c r="F85" s="37"/>
    </row>
    <row r="86" spans="1:6" x14ac:dyDescent="0.2">
      <c r="A86" s="38"/>
      <c r="B86" s="33"/>
      <c r="C86" s="34"/>
      <c r="D86" s="33"/>
      <c r="E86" s="33"/>
    </row>
    <row r="87" spans="1:6" x14ac:dyDescent="0.2">
      <c r="A87" s="35"/>
      <c r="B87" s="33"/>
      <c r="C87" s="34"/>
      <c r="D87" s="33"/>
      <c r="E87" s="33"/>
      <c r="F87" s="37"/>
    </row>
    <row r="88" spans="1:6" x14ac:dyDescent="0.2">
      <c r="A88" s="35"/>
      <c r="B88" s="33"/>
      <c r="C88" s="34"/>
      <c r="D88" s="33"/>
      <c r="E88" s="33"/>
    </row>
    <row r="89" spans="1:6" x14ac:dyDescent="0.2">
      <c r="A89" s="35"/>
      <c r="B89" s="33"/>
      <c r="C89" s="34"/>
      <c r="D89" s="33"/>
      <c r="E89" s="33"/>
    </row>
    <row r="90" spans="1:6" x14ac:dyDescent="0.2">
      <c r="A90" s="35"/>
      <c r="B90" s="33"/>
      <c r="C90" s="34"/>
      <c r="D90" s="33"/>
      <c r="E90" s="33"/>
    </row>
    <row r="91" spans="1:6" x14ac:dyDescent="0.2">
      <c r="A91" s="35"/>
      <c r="B91" s="33"/>
      <c r="C91" s="34"/>
      <c r="D91" s="33"/>
      <c r="E91" s="33"/>
    </row>
    <row r="92" spans="1:6" x14ac:dyDescent="0.2">
      <c r="A92" s="35"/>
      <c r="B92" s="33"/>
      <c r="C92" s="34"/>
      <c r="D92" s="33"/>
      <c r="E92" s="33"/>
    </row>
    <row r="93" spans="1:6" x14ac:dyDescent="0.2">
      <c r="A93" s="35"/>
      <c r="B93" s="33"/>
      <c r="C93" s="34"/>
      <c r="D93" s="33"/>
      <c r="E93" s="33"/>
    </row>
    <row r="94" spans="1:6" x14ac:dyDescent="0.2">
      <c r="A94" s="35"/>
      <c r="B94" s="33"/>
      <c r="C94" s="34"/>
      <c r="D94" s="33"/>
      <c r="E94" s="33"/>
      <c r="F94" s="36"/>
    </row>
    <row r="95" spans="1:6" x14ac:dyDescent="0.2">
      <c r="A95" s="35"/>
      <c r="B95" s="33"/>
      <c r="C95" s="34"/>
      <c r="D95" s="33"/>
      <c r="E95" s="33"/>
    </row>
    <row r="96" spans="1:6" x14ac:dyDescent="0.2">
      <c r="A96" s="35"/>
      <c r="B96" s="33"/>
      <c r="C96" s="34"/>
      <c r="D96" s="33"/>
      <c r="E96" s="33"/>
    </row>
    <row r="97" spans="1:5" x14ac:dyDescent="0.2">
      <c r="A97" s="35"/>
      <c r="B97" s="33"/>
      <c r="C97" s="34"/>
      <c r="D97" s="33"/>
      <c r="E97" s="33"/>
    </row>
  </sheetData>
  <mergeCells count="2">
    <mergeCell ref="A2:F2"/>
    <mergeCell ref="A75:B75"/>
  </mergeCells>
  <pageMargins left="0.2" right="0.2" top="0.75" bottom="0.25" header="0.3" footer="0.3"/>
  <pageSetup scale="89" fitToHeight="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9"/>
  <sheetViews>
    <sheetView topLeftCell="A22" workbookViewId="0">
      <selection activeCell="K30" sqref="K30"/>
    </sheetView>
  </sheetViews>
  <sheetFormatPr defaultRowHeight="12.75" x14ac:dyDescent="0.2"/>
  <cols>
    <col min="1" max="1" width="11.85546875" customWidth="1"/>
    <col min="2" max="3" width="14" bestFit="1" customWidth="1"/>
    <col min="4" max="5" width="11" bestFit="1" customWidth="1"/>
    <col min="6" max="6" width="45.42578125" bestFit="1" customWidth="1"/>
    <col min="11" max="11" width="12.42578125" bestFit="1" customWidth="1"/>
  </cols>
  <sheetData>
    <row r="1" spans="1:7" s="87" customFormat="1" ht="18.75" thickBot="1" x14ac:dyDescent="0.3">
      <c r="A1" s="128" t="s">
        <v>273</v>
      </c>
      <c r="B1" s="128"/>
      <c r="C1" s="128"/>
      <c r="D1" s="128"/>
      <c r="E1" s="128"/>
      <c r="F1" s="128"/>
    </row>
    <row r="2" spans="1:7" ht="6" customHeight="1" x14ac:dyDescent="0.2">
      <c r="A2" s="179"/>
      <c r="B2" s="179"/>
      <c r="C2" s="179"/>
      <c r="D2" s="179"/>
      <c r="E2" s="179"/>
      <c r="F2" s="179"/>
    </row>
    <row r="3" spans="1:7" x14ac:dyDescent="0.2">
      <c r="A3" s="103" t="s">
        <v>2</v>
      </c>
      <c r="B3" s="56"/>
      <c r="C3" s="56"/>
      <c r="D3" s="55"/>
      <c r="E3" s="55"/>
      <c r="F3" s="55"/>
    </row>
    <row r="4" spans="1:7" x14ac:dyDescent="0.2">
      <c r="A4" s="96" t="s">
        <v>3</v>
      </c>
      <c r="B4" s="96" t="s">
        <v>4</v>
      </c>
      <c r="C4" s="96" t="s">
        <v>5</v>
      </c>
      <c r="D4" s="55" t="s">
        <v>6</v>
      </c>
      <c r="E4" s="55" t="s">
        <v>7</v>
      </c>
      <c r="F4" s="95" t="s">
        <v>8</v>
      </c>
      <c r="G4" s="102"/>
    </row>
    <row r="5" spans="1:7" s="2" customFormat="1" ht="15" customHeight="1" x14ac:dyDescent="0.2">
      <c r="A5" s="6">
        <v>45054</v>
      </c>
      <c r="B5" s="7" t="s">
        <v>79</v>
      </c>
      <c r="C5" s="24">
        <v>28849.66</v>
      </c>
      <c r="D5" s="22">
        <v>1201128756</v>
      </c>
      <c r="E5" s="11">
        <v>1201128731</v>
      </c>
      <c r="F5" s="10" t="s">
        <v>272</v>
      </c>
    </row>
    <row r="6" spans="1:7" s="2" customFormat="1" ht="15" customHeight="1" x14ac:dyDescent="0.2">
      <c r="A6" s="6">
        <v>48707</v>
      </c>
      <c r="B6" s="7" t="s">
        <v>79</v>
      </c>
      <c r="C6" s="24">
        <v>8125.73</v>
      </c>
      <c r="D6" s="11">
        <v>1201128772</v>
      </c>
      <c r="E6" s="11">
        <v>1201128731</v>
      </c>
      <c r="F6" s="10" t="s">
        <v>272</v>
      </c>
    </row>
    <row r="7" spans="1:7" s="2" customFormat="1" ht="15" customHeight="1" x14ac:dyDescent="0.2">
      <c r="A7" s="6">
        <v>45057</v>
      </c>
      <c r="B7" s="7" t="s">
        <v>79</v>
      </c>
      <c r="C7" s="12">
        <v>4235</v>
      </c>
      <c r="D7" s="22">
        <v>1201128756</v>
      </c>
      <c r="E7" s="22">
        <v>1201128798</v>
      </c>
      <c r="F7" s="82" t="s">
        <v>270</v>
      </c>
    </row>
    <row r="8" spans="1:7" s="2" customFormat="1" ht="15" customHeight="1" x14ac:dyDescent="0.2">
      <c r="A8" s="6">
        <v>45057</v>
      </c>
      <c r="B8" s="7" t="s">
        <v>79</v>
      </c>
      <c r="C8" s="12">
        <v>16940</v>
      </c>
      <c r="D8" s="11">
        <v>1201128731</v>
      </c>
      <c r="E8" s="22">
        <v>1201128798</v>
      </c>
      <c r="F8" s="82" t="s">
        <v>270</v>
      </c>
    </row>
    <row r="9" spans="1:7" s="2" customFormat="1" ht="15" customHeight="1" x14ac:dyDescent="0.2">
      <c r="A9" s="6">
        <v>45057</v>
      </c>
      <c r="B9" s="7" t="s">
        <v>79</v>
      </c>
      <c r="C9" s="12">
        <v>1300</v>
      </c>
      <c r="D9" s="11">
        <v>1201128731</v>
      </c>
      <c r="E9" s="22">
        <v>1201128723</v>
      </c>
      <c r="F9" s="82" t="s">
        <v>270</v>
      </c>
    </row>
    <row r="10" spans="1:7" s="2" customFormat="1" ht="15" customHeight="1" x14ac:dyDescent="0.2">
      <c r="A10" s="6">
        <v>45057</v>
      </c>
      <c r="B10" s="7" t="s">
        <v>79</v>
      </c>
      <c r="C10" s="12">
        <v>325</v>
      </c>
      <c r="D10" s="22">
        <v>1201128756</v>
      </c>
      <c r="E10" s="22">
        <v>1201128723</v>
      </c>
      <c r="F10" s="82" t="s">
        <v>270</v>
      </c>
    </row>
    <row r="11" spans="1:7" s="2" customFormat="1" ht="15" customHeight="1" x14ac:dyDescent="0.2">
      <c r="A11" s="6">
        <v>45057</v>
      </c>
      <c r="B11" s="7" t="s">
        <v>79</v>
      </c>
      <c r="C11" s="12">
        <v>10275</v>
      </c>
      <c r="D11" s="11">
        <v>1201128731</v>
      </c>
      <c r="E11" s="22">
        <v>1201128707</v>
      </c>
      <c r="F11" s="82" t="s">
        <v>271</v>
      </c>
    </row>
    <row r="12" spans="1:7" s="2" customFormat="1" ht="15" customHeight="1" x14ac:dyDescent="0.2">
      <c r="A12" s="6">
        <v>45057</v>
      </c>
      <c r="B12" s="7" t="s">
        <v>79</v>
      </c>
      <c r="C12" s="12">
        <v>21127.21</v>
      </c>
      <c r="D12" s="11">
        <v>1201128731</v>
      </c>
      <c r="E12" s="11">
        <v>1201128772</v>
      </c>
      <c r="F12" s="82" t="s">
        <v>271</v>
      </c>
    </row>
    <row r="13" spans="1:7" s="2" customFormat="1" ht="15" customHeight="1" x14ac:dyDescent="0.2">
      <c r="A13" s="6">
        <v>45057</v>
      </c>
      <c r="B13" s="7" t="s">
        <v>79</v>
      </c>
      <c r="C13" s="12">
        <v>825</v>
      </c>
      <c r="D13" s="11">
        <v>1201128731</v>
      </c>
      <c r="E13" s="22">
        <v>1201128715</v>
      </c>
      <c r="F13" s="82" t="s">
        <v>271</v>
      </c>
    </row>
    <row r="14" spans="1:7" s="2" customFormat="1" ht="15" customHeight="1" x14ac:dyDescent="0.2">
      <c r="A14" s="6">
        <v>45057</v>
      </c>
      <c r="B14" s="7" t="s">
        <v>79</v>
      </c>
      <c r="C14" s="12">
        <v>8280</v>
      </c>
      <c r="D14" s="11">
        <v>1201128731</v>
      </c>
      <c r="E14" s="22">
        <v>1201128723</v>
      </c>
      <c r="F14" s="82" t="s">
        <v>271</v>
      </c>
    </row>
    <row r="15" spans="1:7" s="2" customFormat="1" ht="15" customHeight="1" x14ac:dyDescent="0.2">
      <c r="A15" s="6">
        <v>45057</v>
      </c>
      <c r="B15" s="7" t="s">
        <v>79</v>
      </c>
      <c r="C15" s="12">
        <v>81053.25</v>
      </c>
      <c r="D15" s="11">
        <v>1201128731</v>
      </c>
      <c r="E15" s="22">
        <v>1201128756</v>
      </c>
      <c r="F15" s="82" t="s">
        <v>271</v>
      </c>
    </row>
    <row r="16" spans="1:7" s="2" customFormat="1" ht="15" customHeight="1" x14ac:dyDescent="0.2">
      <c r="A16" s="6">
        <v>45057</v>
      </c>
      <c r="B16" s="7" t="s">
        <v>79</v>
      </c>
      <c r="C16" s="12">
        <v>75</v>
      </c>
      <c r="D16" s="11">
        <v>1201128731</v>
      </c>
      <c r="E16" s="22">
        <v>1201128707</v>
      </c>
      <c r="F16" s="82" t="s">
        <v>271</v>
      </c>
    </row>
    <row r="17" spans="1:6" s="2" customFormat="1" ht="15" customHeight="1" x14ac:dyDescent="0.2">
      <c r="A17" s="6">
        <v>45057</v>
      </c>
      <c r="B17" s="7" t="s">
        <v>79</v>
      </c>
      <c r="C17" s="12">
        <v>710</v>
      </c>
      <c r="D17" s="11">
        <v>1201128731</v>
      </c>
      <c r="E17" s="22">
        <v>1201128707</v>
      </c>
      <c r="F17" s="82" t="s">
        <v>270</v>
      </c>
    </row>
    <row r="18" spans="1:6" s="2" customFormat="1" ht="13.5" customHeight="1" x14ac:dyDescent="0.2">
      <c r="A18" s="6">
        <v>45065</v>
      </c>
      <c r="B18" s="11" t="s">
        <v>9</v>
      </c>
      <c r="C18" s="12">
        <v>765000</v>
      </c>
      <c r="D18" s="11">
        <v>80211161</v>
      </c>
      <c r="E18" s="22">
        <v>1201128798</v>
      </c>
      <c r="F18" s="82" t="s">
        <v>269</v>
      </c>
    </row>
    <row r="19" spans="1:6" s="2" customFormat="1" ht="15" customHeight="1" x14ac:dyDescent="0.2">
      <c r="A19" s="84">
        <v>45065</v>
      </c>
      <c r="B19" s="7" t="s">
        <v>12</v>
      </c>
      <c r="C19" s="24">
        <v>1044307.75</v>
      </c>
      <c r="D19" s="7">
        <v>1200965729</v>
      </c>
      <c r="E19" s="22">
        <v>1201128806</v>
      </c>
      <c r="F19" s="82" t="s">
        <v>268</v>
      </c>
    </row>
    <row r="20" spans="1:6" s="2" customFormat="1" ht="15" customHeight="1" x14ac:dyDescent="0.2">
      <c r="A20" s="84">
        <v>45065</v>
      </c>
      <c r="B20" s="7" t="s">
        <v>9</v>
      </c>
      <c r="C20" s="24">
        <v>26919</v>
      </c>
      <c r="D20" s="7">
        <v>1200965729</v>
      </c>
      <c r="E20" s="22">
        <v>1201128806</v>
      </c>
      <c r="F20" s="82" t="s">
        <v>267</v>
      </c>
    </row>
    <row r="21" spans="1:6" s="2" customFormat="1" ht="15" customHeight="1" x14ac:dyDescent="0.2">
      <c r="A21" s="84">
        <v>45065</v>
      </c>
      <c r="B21" s="7" t="s">
        <v>9</v>
      </c>
      <c r="C21" s="24">
        <v>765000</v>
      </c>
      <c r="D21" s="7">
        <v>80211161</v>
      </c>
      <c r="E21" s="7">
        <v>1201128798</v>
      </c>
      <c r="F21" s="82" t="s">
        <v>266</v>
      </c>
    </row>
    <row r="22" spans="1:6" s="2" customFormat="1" ht="15" customHeight="1" x14ac:dyDescent="0.2">
      <c r="A22" s="6">
        <v>45068</v>
      </c>
      <c r="B22" s="7" t="s">
        <v>79</v>
      </c>
      <c r="C22" s="12">
        <v>300000</v>
      </c>
      <c r="D22" s="11">
        <v>1201128731</v>
      </c>
      <c r="E22" s="22">
        <v>1201128798</v>
      </c>
      <c r="F22" s="82" t="s">
        <v>265</v>
      </c>
    </row>
    <row r="23" spans="1:6" s="2" customFormat="1" ht="15" customHeight="1" x14ac:dyDescent="0.2">
      <c r="A23" s="6">
        <v>45072</v>
      </c>
      <c r="B23" s="7" t="s">
        <v>79</v>
      </c>
      <c r="C23" s="12">
        <v>1000000</v>
      </c>
      <c r="D23" s="11">
        <v>1200965729</v>
      </c>
      <c r="E23" s="22">
        <v>1201128731</v>
      </c>
      <c r="F23" s="82" t="s">
        <v>223</v>
      </c>
    </row>
    <row r="24" spans="1:6" s="2" customFormat="1" ht="15" customHeight="1" x14ac:dyDescent="0.2">
      <c r="A24" s="84">
        <v>45072</v>
      </c>
      <c r="B24" s="7" t="s">
        <v>9</v>
      </c>
      <c r="C24" s="24">
        <v>200000</v>
      </c>
      <c r="D24" s="22">
        <v>1201128731</v>
      </c>
      <c r="E24" s="11">
        <v>80211111</v>
      </c>
      <c r="F24" s="2" t="s">
        <v>264</v>
      </c>
    </row>
    <row r="25" spans="1:6" s="2" customFormat="1" ht="15" customHeight="1" x14ac:dyDescent="0.2">
      <c r="A25" s="6">
        <v>45077</v>
      </c>
      <c r="B25" s="7" t="s">
        <v>79</v>
      </c>
      <c r="C25" s="12">
        <v>840000</v>
      </c>
      <c r="D25" s="11">
        <v>1201128731</v>
      </c>
      <c r="E25" s="22">
        <v>8121300015</v>
      </c>
      <c r="F25" s="82" t="s">
        <v>263</v>
      </c>
    </row>
    <row r="26" spans="1:6" s="2" customFormat="1" ht="15" customHeight="1" x14ac:dyDescent="0.2">
      <c r="A26" s="84">
        <v>45077</v>
      </c>
      <c r="B26" s="7" t="s">
        <v>9</v>
      </c>
      <c r="C26" s="24">
        <v>3520</v>
      </c>
      <c r="D26" s="22">
        <v>80211900</v>
      </c>
      <c r="E26" s="11">
        <v>80212241</v>
      </c>
      <c r="F26" s="2" t="s">
        <v>262</v>
      </c>
    </row>
    <row r="27" spans="1:6" s="2" customFormat="1" ht="15" customHeight="1" x14ac:dyDescent="0.2">
      <c r="A27" s="84">
        <v>45077</v>
      </c>
      <c r="B27" s="7" t="s">
        <v>9</v>
      </c>
      <c r="C27" s="24">
        <v>166650</v>
      </c>
      <c r="D27" s="22">
        <v>80211111</v>
      </c>
      <c r="E27" s="11">
        <v>80212241</v>
      </c>
      <c r="F27" s="2" t="s">
        <v>262</v>
      </c>
    </row>
    <row r="28" spans="1:6" s="2" customFormat="1" ht="15" customHeight="1" x14ac:dyDescent="0.2">
      <c r="A28" s="84">
        <v>45077</v>
      </c>
      <c r="B28" s="7" t="s">
        <v>9</v>
      </c>
      <c r="C28" s="24">
        <v>21730</v>
      </c>
      <c r="D28" s="22">
        <v>80205450</v>
      </c>
      <c r="E28" s="11">
        <v>80212241</v>
      </c>
      <c r="F28" s="2" t="s">
        <v>262</v>
      </c>
    </row>
    <row r="29" spans="1:6" x14ac:dyDescent="0.2">
      <c r="A29" s="35"/>
      <c r="B29" s="44"/>
      <c r="C29" s="34"/>
      <c r="D29" s="33"/>
      <c r="E29" s="44"/>
      <c r="F29" s="37"/>
    </row>
    <row r="30" spans="1:6" x14ac:dyDescent="0.2">
      <c r="A30" s="35"/>
      <c r="B30" s="89" t="s">
        <v>35</v>
      </c>
      <c r="C30" s="47">
        <f>SUM(C4:C29)</f>
        <v>5315247.5999999996</v>
      </c>
      <c r="D30" s="33"/>
      <c r="E30" s="61"/>
      <c r="F30" s="37"/>
    </row>
    <row r="31" spans="1:6" x14ac:dyDescent="0.2">
      <c r="A31" s="35"/>
      <c r="B31" s="89"/>
      <c r="C31" s="60"/>
      <c r="D31" s="33"/>
      <c r="E31" s="61"/>
      <c r="F31" s="37"/>
    </row>
    <row r="32" spans="1:6" x14ac:dyDescent="0.2">
      <c r="A32" s="100" t="s">
        <v>36</v>
      </c>
      <c r="B32" s="75"/>
      <c r="C32" s="34"/>
      <c r="D32" s="33"/>
      <c r="E32" s="33"/>
      <c r="F32" s="37"/>
    </row>
    <row r="33" spans="1:6" x14ac:dyDescent="0.2">
      <c r="A33" s="100"/>
      <c r="B33" s="75"/>
      <c r="C33" s="34"/>
      <c r="D33" s="33"/>
      <c r="E33" s="33"/>
      <c r="F33" s="37"/>
    </row>
    <row r="34" spans="1:6" x14ac:dyDescent="0.2">
      <c r="A34" s="96" t="s">
        <v>3</v>
      </c>
      <c r="B34" s="96" t="s">
        <v>4</v>
      </c>
      <c r="C34" s="96" t="s">
        <v>5</v>
      </c>
      <c r="D34" s="55" t="s">
        <v>6</v>
      </c>
      <c r="E34" s="55" t="s">
        <v>7</v>
      </c>
      <c r="F34" s="95" t="s">
        <v>8</v>
      </c>
    </row>
    <row r="35" spans="1:6" s="2" customFormat="1" ht="19.5" customHeight="1" x14ac:dyDescent="0.2">
      <c r="A35" s="84">
        <v>45050</v>
      </c>
      <c r="B35" s="11" t="s">
        <v>12</v>
      </c>
      <c r="C35" s="8">
        <v>94.5</v>
      </c>
      <c r="D35" s="11">
        <v>1201128749</v>
      </c>
      <c r="E35" s="11" t="s">
        <v>37</v>
      </c>
      <c r="F35" s="10" t="s">
        <v>261</v>
      </c>
    </row>
    <row r="36" spans="1:6" s="2" customFormat="1" ht="15" customHeight="1" x14ac:dyDescent="0.2">
      <c r="A36" s="84">
        <v>45051</v>
      </c>
      <c r="B36" s="7" t="s">
        <v>12</v>
      </c>
      <c r="C36" s="24">
        <v>46.12</v>
      </c>
      <c r="D36" s="7">
        <v>1201128749</v>
      </c>
      <c r="E36" s="22" t="s">
        <v>37</v>
      </c>
      <c r="F36" s="10" t="s">
        <v>260</v>
      </c>
    </row>
    <row r="37" spans="1:6" s="2" customFormat="1" ht="15" customHeight="1" x14ac:dyDescent="0.2">
      <c r="A37" s="6">
        <v>45057</v>
      </c>
      <c r="B37" s="7" t="s">
        <v>79</v>
      </c>
      <c r="C37" s="12">
        <v>13818.23</v>
      </c>
      <c r="D37" s="22">
        <v>1201128749</v>
      </c>
      <c r="E37" s="22" t="s">
        <v>43</v>
      </c>
      <c r="F37" s="82" t="s">
        <v>259</v>
      </c>
    </row>
    <row r="38" spans="1:6" s="2" customFormat="1" ht="15" customHeight="1" x14ac:dyDescent="0.2">
      <c r="A38" s="6">
        <v>45057</v>
      </c>
      <c r="B38" s="7" t="s">
        <v>79</v>
      </c>
      <c r="C38" s="12">
        <v>4438</v>
      </c>
      <c r="D38" s="22">
        <v>1201128749</v>
      </c>
      <c r="E38" s="22" t="s">
        <v>43</v>
      </c>
      <c r="F38" s="82" t="s">
        <v>258</v>
      </c>
    </row>
    <row r="39" spans="1:6" s="2" customFormat="1" ht="15" customHeight="1" x14ac:dyDescent="0.2">
      <c r="A39" s="6">
        <v>45057</v>
      </c>
      <c r="B39" s="7" t="s">
        <v>79</v>
      </c>
      <c r="C39" s="24">
        <v>2604.5100000000002</v>
      </c>
      <c r="D39" s="22">
        <v>1201128749</v>
      </c>
      <c r="E39" s="22" t="s">
        <v>43</v>
      </c>
      <c r="F39" s="82" t="s">
        <v>257</v>
      </c>
    </row>
    <row r="40" spans="1:6" s="2" customFormat="1" ht="15" customHeight="1" x14ac:dyDescent="0.2">
      <c r="A40" s="6">
        <v>45057</v>
      </c>
      <c r="B40" s="7" t="s">
        <v>79</v>
      </c>
      <c r="C40" s="24">
        <v>1680.54</v>
      </c>
      <c r="D40" s="22">
        <v>1201128749</v>
      </c>
      <c r="E40" s="22" t="s">
        <v>43</v>
      </c>
      <c r="F40" s="82" t="s">
        <v>256</v>
      </c>
    </row>
    <row r="41" spans="1:6" s="2" customFormat="1" ht="15" customHeight="1" x14ac:dyDescent="0.2">
      <c r="A41" s="84">
        <v>45058</v>
      </c>
      <c r="B41" s="7" t="s">
        <v>12</v>
      </c>
      <c r="C41" s="24">
        <v>113.58</v>
      </c>
      <c r="D41" s="7">
        <v>1201128749</v>
      </c>
      <c r="E41" s="22" t="s">
        <v>37</v>
      </c>
      <c r="F41" s="10" t="s">
        <v>255</v>
      </c>
    </row>
    <row r="42" spans="1:6" s="2" customFormat="1" ht="15" customHeight="1" x14ac:dyDescent="0.2">
      <c r="A42" s="84">
        <v>45065</v>
      </c>
      <c r="B42" s="7" t="s">
        <v>12</v>
      </c>
      <c r="C42" s="24">
        <v>407.82</v>
      </c>
      <c r="D42" s="7">
        <v>1201128749</v>
      </c>
      <c r="E42" s="22" t="s">
        <v>37</v>
      </c>
      <c r="F42" s="10" t="s">
        <v>254</v>
      </c>
    </row>
    <row r="43" spans="1:6" s="2" customFormat="1" ht="15" customHeight="1" x14ac:dyDescent="0.2">
      <c r="A43" s="6">
        <v>45071</v>
      </c>
      <c r="B43" s="7" t="s">
        <v>79</v>
      </c>
      <c r="C43" s="12">
        <v>12491.8</v>
      </c>
      <c r="D43" s="22">
        <v>1201128749</v>
      </c>
      <c r="E43" s="22" t="s">
        <v>43</v>
      </c>
      <c r="F43" s="82" t="s">
        <v>253</v>
      </c>
    </row>
    <row r="44" spans="1:6" s="2" customFormat="1" ht="15" customHeight="1" x14ac:dyDescent="0.2">
      <c r="A44" s="6">
        <v>45071</v>
      </c>
      <c r="B44" s="7" t="s">
        <v>79</v>
      </c>
      <c r="C44" s="12">
        <v>4588</v>
      </c>
      <c r="D44" s="22">
        <v>1201128749</v>
      </c>
      <c r="E44" s="22" t="s">
        <v>43</v>
      </c>
      <c r="F44" s="82" t="s">
        <v>252</v>
      </c>
    </row>
    <row r="45" spans="1:6" s="2" customFormat="1" ht="15" customHeight="1" x14ac:dyDescent="0.2">
      <c r="A45" s="6">
        <v>45072</v>
      </c>
      <c r="B45" s="7" t="s">
        <v>79</v>
      </c>
      <c r="C45" s="12">
        <v>119.48</v>
      </c>
      <c r="D45" s="7">
        <v>1201128749</v>
      </c>
      <c r="E45" s="22" t="s">
        <v>37</v>
      </c>
      <c r="F45" s="10" t="s">
        <v>251</v>
      </c>
    </row>
    <row r="46" spans="1:6" s="2" customFormat="1" ht="15" customHeight="1" x14ac:dyDescent="0.2">
      <c r="A46" s="6">
        <v>45077</v>
      </c>
      <c r="B46" s="7" t="s">
        <v>79</v>
      </c>
      <c r="C46" s="12">
        <v>2604.5100000000002</v>
      </c>
      <c r="D46" s="22">
        <v>1201128749</v>
      </c>
      <c r="E46" s="22" t="s">
        <v>43</v>
      </c>
      <c r="F46" s="82" t="s">
        <v>250</v>
      </c>
    </row>
    <row r="47" spans="1:6" s="2" customFormat="1" ht="15" customHeight="1" x14ac:dyDescent="0.2">
      <c r="A47" s="6">
        <v>45077</v>
      </c>
      <c r="B47" s="7" t="s">
        <v>79</v>
      </c>
      <c r="C47" s="12">
        <v>1680.54</v>
      </c>
      <c r="D47" s="22">
        <v>1201128749</v>
      </c>
      <c r="E47" s="22" t="s">
        <v>43</v>
      </c>
      <c r="F47" s="82" t="s">
        <v>249</v>
      </c>
    </row>
    <row r="48" spans="1:6" x14ac:dyDescent="0.2">
      <c r="A48" s="35"/>
      <c r="B48" s="62"/>
      <c r="C48" s="99"/>
      <c r="D48" s="92"/>
      <c r="E48" s="50"/>
      <c r="F48" s="90"/>
    </row>
    <row r="49" spans="1:6" x14ac:dyDescent="0.2">
      <c r="A49" s="35"/>
      <c r="B49" s="89" t="s">
        <v>35</v>
      </c>
      <c r="C49" s="47">
        <f>SUM(C35:C48)</f>
        <v>44687.630000000012</v>
      </c>
      <c r="D49" s="98"/>
      <c r="E49" s="61"/>
      <c r="F49" s="37"/>
    </row>
    <row r="50" spans="1:6" x14ac:dyDescent="0.2">
      <c r="A50" s="35"/>
      <c r="B50" s="33"/>
      <c r="C50" s="60"/>
      <c r="D50" s="33"/>
      <c r="E50" s="33"/>
      <c r="F50" s="37"/>
    </row>
    <row r="51" spans="1:6" x14ac:dyDescent="0.2">
      <c r="A51" s="97" t="s">
        <v>53</v>
      </c>
      <c r="B51" s="58"/>
      <c r="C51" s="57"/>
      <c r="D51" s="33"/>
      <c r="E51" s="33"/>
      <c r="F51" s="37"/>
    </row>
    <row r="52" spans="1:6" x14ac:dyDescent="0.2">
      <c r="A52" s="97"/>
      <c r="B52" s="58"/>
      <c r="C52" s="57"/>
      <c r="D52" s="33"/>
      <c r="E52" s="33"/>
      <c r="F52" s="37"/>
    </row>
    <row r="53" spans="1:6" x14ac:dyDescent="0.2">
      <c r="A53" s="96" t="s">
        <v>3</v>
      </c>
      <c r="B53" s="96" t="s">
        <v>4</v>
      </c>
      <c r="C53" s="96" t="s">
        <v>5</v>
      </c>
      <c r="D53" s="55" t="s">
        <v>6</v>
      </c>
      <c r="E53" s="55" t="s">
        <v>7</v>
      </c>
      <c r="F53" s="95" t="s">
        <v>8</v>
      </c>
    </row>
    <row r="54" spans="1:6" x14ac:dyDescent="0.2">
      <c r="A54" s="94"/>
      <c r="B54" s="52"/>
      <c r="C54" s="93"/>
      <c r="D54" s="92"/>
      <c r="E54" s="91"/>
      <c r="F54" s="90"/>
    </row>
    <row r="55" spans="1:6" x14ac:dyDescent="0.2">
      <c r="A55" s="35"/>
      <c r="B55" s="89" t="s">
        <v>35</v>
      </c>
      <c r="C55" s="34">
        <f>C54</f>
        <v>0</v>
      </c>
      <c r="D55" s="33"/>
      <c r="E55" s="44"/>
      <c r="F55" s="37"/>
    </row>
    <row r="56" spans="1:6" x14ac:dyDescent="0.2">
      <c r="A56" s="35"/>
      <c r="B56" s="89"/>
      <c r="C56" s="34"/>
      <c r="D56" s="33"/>
      <c r="E56" s="44"/>
      <c r="F56" s="37"/>
    </row>
    <row r="57" spans="1:6" x14ac:dyDescent="0.2">
      <c r="A57" s="184" t="s">
        <v>77</v>
      </c>
      <c r="B57" s="184"/>
      <c r="C57" s="47">
        <f>C30+C49+C55</f>
        <v>5359935.2299999995</v>
      </c>
      <c r="D57" s="33"/>
      <c r="E57" s="33"/>
      <c r="F57" s="37"/>
    </row>
    <row r="58" spans="1:6" x14ac:dyDescent="0.2">
      <c r="A58" s="35"/>
      <c r="B58" s="33"/>
      <c r="C58" s="34"/>
      <c r="D58" s="33"/>
      <c r="E58" s="33"/>
      <c r="F58" s="37"/>
    </row>
    <row r="59" spans="1:6" x14ac:dyDescent="0.2">
      <c r="A59" s="35"/>
      <c r="B59" s="33"/>
      <c r="C59" s="34"/>
      <c r="D59" s="33"/>
      <c r="E59" s="33"/>
      <c r="F59" s="37"/>
    </row>
    <row r="60" spans="1:6" x14ac:dyDescent="0.2">
      <c r="A60" s="35"/>
      <c r="B60" s="33"/>
      <c r="C60" s="34"/>
      <c r="D60" s="33"/>
      <c r="E60" s="33"/>
      <c r="F60" s="37"/>
    </row>
    <row r="61" spans="1:6" x14ac:dyDescent="0.2">
      <c r="A61" s="35"/>
      <c r="B61" s="33"/>
      <c r="C61" s="34"/>
      <c r="D61" s="33"/>
      <c r="E61" s="33"/>
      <c r="F61" s="37"/>
    </row>
    <row r="62" spans="1:6" x14ac:dyDescent="0.2">
      <c r="A62" s="35"/>
      <c r="B62" s="33"/>
      <c r="C62" s="34"/>
      <c r="D62" s="33"/>
      <c r="E62" s="33"/>
      <c r="F62" s="37"/>
    </row>
    <row r="63" spans="1:6" x14ac:dyDescent="0.2">
      <c r="A63" s="35"/>
      <c r="B63" s="33"/>
      <c r="C63" s="34"/>
      <c r="D63" s="33"/>
      <c r="E63" s="33"/>
      <c r="F63" s="37"/>
    </row>
    <row r="64" spans="1:6" x14ac:dyDescent="0.2">
      <c r="A64" s="35"/>
      <c r="B64" s="33"/>
      <c r="C64" s="34"/>
      <c r="D64" s="33"/>
      <c r="E64" s="33"/>
      <c r="F64" s="37"/>
    </row>
    <row r="65" spans="1:6" x14ac:dyDescent="0.2">
      <c r="A65" s="35"/>
      <c r="B65" s="33"/>
      <c r="C65" s="34"/>
      <c r="D65" s="33"/>
      <c r="E65" s="33"/>
      <c r="F65" s="37"/>
    </row>
    <row r="66" spans="1:6" x14ac:dyDescent="0.2">
      <c r="A66" s="35"/>
      <c r="B66" s="33"/>
      <c r="C66" s="34"/>
      <c r="D66" s="33"/>
      <c r="E66" s="33"/>
      <c r="F66" s="37"/>
    </row>
    <row r="67" spans="1:6" x14ac:dyDescent="0.2">
      <c r="A67" s="38"/>
      <c r="B67" s="33"/>
      <c r="C67" s="34"/>
      <c r="D67" s="33"/>
      <c r="E67" s="33"/>
      <c r="F67" s="37"/>
    </row>
    <row r="68" spans="1:6" x14ac:dyDescent="0.2">
      <c r="A68" s="38"/>
      <c r="B68" s="33"/>
      <c r="C68" s="34"/>
      <c r="D68" s="33"/>
      <c r="E68" s="33"/>
    </row>
    <row r="69" spans="1:6" x14ac:dyDescent="0.2">
      <c r="A69" s="35"/>
      <c r="B69" s="33"/>
      <c r="C69" s="34"/>
      <c r="D69" s="33"/>
      <c r="E69" s="33"/>
      <c r="F69" s="37"/>
    </row>
    <row r="70" spans="1:6" x14ac:dyDescent="0.2">
      <c r="A70" s="35"/>
      <c r="B70" s="33"/>
      <c r="C70" s="34"/>
      <c r="D70" s="33"/>
      <c r="E70" s="33"/>
    </row>
    <row r="71" spans="1:6" x14ac:dyDescent="0.2">
      <c r="A71" s="35"/>
      <c r="B71" s="33"/>
      <c r="C71" s="34"/>
      <c r="D71" s="33"/>
      <c r="E71" s="33"/>
    </row>
    <row r="72" spans="1:6" x14ac:dyDescent="0.2">
      <c r="A72" s="35"/>
      <c r="B72" s="33"/>
      <c r="C72" s="34"/>
      <c r="D72" s="33"/>
      <c r="E72" s="33"/>
    </row>
    <row r="73" spans="1:6" x14ac:dyDescent="0.2">
      <c r="A73" s="35"/>
      <c r="B73" s="33"/>
      <c r="C73" s="34"/>
      <c r="D73" s="33"/>
      <c r="E73" s="33"/>
    </row>
    <row r="74" spans="1:6" x14ac:dyDescent="0.2">
      <c r="A74" s="35"/>
      <c r="B74" s="33"/>
      <c r="C74" s="34"/>
      <c r="D74" s="33"/>
      <c r="E74" s="33"/>
    </row>
    <row r="75" spans="1:6" x14ac:dyDescent="0.2">
      <c r="A75" s="35"/>
      <c r="B75" s="33"/>
      <c r="C75" s="34"/>
      <c r="D75" s="33"/>
      <c r="E75" s="33"/>
    </row>
    <row r="76" spans="1:6" x14ac:dyDescent="0.2">
      <c r="A76" s="35"/>
      <c r="B76" s="33"/>
      <c r="C76" s="34"/>
      <c r="D76" s="33"/>
      <c r="E76" s="33"/>
      <c r="F76" s="36"/>
    </row>
    <row r="77" spans="1:6" x14ac:dyDescent="0.2">
      <c r="A77" s="35"/>
      <c r="B77" s="33"/>
      <c r="C77" s="34"/>
      <c r="D77" s="33"/>
      <c r="E77" s="33"/>
    </row>
    <row r="78" spans="1:6" x14ac:dyDescent="0.2">
      <c r="A78" s="35"/>
      <c r="B78" s="33"/>
      <c r="C78" s="34"/>
      <c r="D78" s="33"/>
      <c r="E78" s="33"/>
    </row>
    <row r="79" spans="1:6" x14ac:dyDescent="0.2">
      <c r="A79" s="35"/>
      <c r="B79" s="33"/>
      <c r="C79" s="34"/>
      <c r="D79" s="33"/>
      <c r="E79" s="33"/>
    </row>
  </sheetData>
  <mergeCells count="2">
    <mergeCell ref="A2:F2"/>
    <mergeCell ref="A57:B57"/>
  </mergeCells>
  <pageMargins left="0.7" right="0.7" top="0.75" bottom="0.75" header="0.3" footer="0.3"/>
  <pageSetup scale="86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5"/>
  <sheetViews>
    <sheetView workbookViewId="0">
      <selection activeCell="H17" sqref="H17"/>
    </sheetView>
  </sheetViews>
  <sheetFormatPr defaultRowHeight="12.75" x14ac:dyDescent="0.2"/>
  <cols>
    <col min="1" max="1" width="10.140625" bestFit="1" customWidth="1"/>
    <col min="2" max="2" width="15.28515625" bestFit="1" customWidth="1"/>
    <col min="3" max="3" width="16" bestFit="1" customWidth="1"/>
    <col min="4" max="4" width="14.7109375" customWidth="1"/>
    <col min="5" max="5" width="15.85546875" customWidth="1"/>
    <col min="6" max="6" width="31.140625" bestFit="1" customWidth="1"/>
    <col min="11" max="11" width="12.42578125" bestFit="1" customWidth="1"/>
  </cols>
  <sheetData>
    <row r="1" spans="1:16" s="1" customFormat="1" ht="21" thickBot="1" x14ac:dyDescent="0.35">
      <c r="A1" s="176" t="s">
        <v>0</v>
      </c>
      <c r="B1" s="176"/>
      <c r="C1" s="117"/>
      <c r="D1" s="176" t="s">
        <v>307</v>
      </c>
      <c r="E1" s="176"/>
      <c r="F1" s="176"/>
    </row>
    <row r="2" spans="1:16" x14ac:dyDescent="0.2">
      <c r="A2" s="179"/>
      <c r="B2" s="179"/>
      <c r="C2" s="179"/>
      <c r="D2" s="179"/>
      <c r="E2" s="179"/>
      <c r="F2" s="179"/>
      <c r="K2" s="35"/>
      <c r="L2" s="52"/>
      <c r="M2" s="99"/>
      <c r="N2" s="92"/>
      <c r="O2" s="50"/>
      <c r="P2" s="90"/>
    </row>
    <row r="3" spans="1:16" x14ac:dyDescent="0.2">
      <c r="A3" s="103" t="s">
        <v>2</v>
      </c>
      <c r="B3" s="56"/>
      <c r="C3" s="56" t="s">
        <v>306</v>
      </c>
      <c r="D3" s="55"/>
      <c r="E3" s="55"/>
      <c r="F3" s="55"/>
      <c r="K3" s="35"/>
      <c r="L3" s="52"/>
      <c r="M3" s="129"/>
      <c r="N3" s="92"/>
      <c r="O3" s="50"/>
      <c r="P3" s="90"/>
    </row>
    <row r="4" spans="1:16" x14ac:dyDescent="0.2">
      <c r="A4" s="96" t="s">
        <v>3</v>
      </c>
      <c r="B4" s="96" t="s">
        <v>4</v>
      </c>
      <c r="C4" s="96" t="s">
        <v>5</v>
      </c>
      <c r="D4" s="55" t="s">
        <v>6</v>
      </c>
      <c r="E4" s="55" t="s">
        <v>7</v>
      </c>
      <c r="F4" s="95" t="s">
        <v>8</v>
      </c>
      <c r="K4" s="35"/>
      <c r="L4" s="52"/>
      <c r="M4" s="99"/>
      <c r="N4" s="92"/>
      <c r="O4" s="50"/>
      <c r="P4" s="90"/>
    </row>
    <row r="5" spans="1:16" s="2" customFormat="1" ht="15" customHeight="1" x14ac:dyDescent="0.2">
      <c r="A5" s="84">
        <v>45083</v>
      </c>
      <c r="B5" s="7" t="s">
        <v>12</v>
      </c>
      <c r="C5" s="24">
        <v>8876.66</v>
      </c>
      <c r="D5" s="7">
        <v>1201128772</v>
      </c>
      <c r="E5" s="7">
        <v>1201128731</v>
      </c>
      <c r="F5" s="82" t="s">
        <v>305</v>
      </c>
    </row>
    <row r="6" spans="1:16" s="2" customFormat="1" ht="15" customHeight="1" x14ac:dyDescent="0.2">
      <c r="A6" s="84">
        <v>45083</v>
      </c>
      <c r="B6" s="7" t="s">
        <v>12</v>
      </c>
      <c r="C6" s="24">
        <v>32094.7</v>
      </c>
      <c r="D6" s="7">
        <v>1201128772</v>
      </c>
      <c r="E6" s="7">
        <v>1201128731</v>
      </c>
      <c r="F6" s="82" t="s">
        <v>305</v>
      </c>
    </row>
    <row r="7" spans="1:16" s="2" customFormat="1" ht="15" customHeight="1" x14ac:dyDescent="0.2">
      <c r="A7" s="84">
        <v>45083</v>
      </c>
      <c r="B7" s="7" t="s">
        <v>79</v>
      </c>
      <c r="C7" s="24">
        <v>515699.27</v>
      </c>
      <c r="D7" s="22">
        <v>1201128731</v>
      </c>
      <c r="E7" s="22">
        <v>1201128749</v>
      </c>
      <c r="F7" s="82" t="s">
        <v>304</v>
      </c>
    </row>
    <row r="8" spans="1:16" s="2" customFormat="1" ht="15" customHeight="1" x14ac:dyDescent="0.2">
      <c r="A8" s="84">
        <v>45089</v>
      </c>
      <c r="B8" s="7" t="s">
        <v>79</v>
      </c>
      <c r="C8" s="24">
        <v>8470</v>
      </c>
      <c r="D8" s="22">
        <v>1201128731</v>
      </c>
      <c r="E8" s="22">
        <v>1201128798</v>
      </c>
      <c r="F8" s="86" t="s">
        <v>303</v>
      </c>
    </row>
    <row r="9" spans="1:16" s="2" customFormat="1" ht="15" customHeight="1" x14ac:dyDescent="0.2">
      <c r="A9" s="84">
        <v>45089</v>
      </c>
      <c r="B9" s="7" t="s">
        <v>79</v>
      </c>
      <c r="C9" s="24">
        <v>15380</v>
      </c>
      <c r="D9" s="22">
        <v>1201128731</v>
      </c>
      <c r="E9" s="22">
        <v>1201128707</v>
      </c>
      <c r="F9" s="82" t="s">
        <v>303</v>
      </c>
    </row>
    <row r="10" spans="1:16" s="2" customFormat="1" ht="15" customHeight="1" x14ac:dyDescent="0.2">
      <c r="A10" s="84">
        <v>45089</v>
      </c>
      <c r="B10" s="7" t="s">
        <v>79</v>
      </c>
      <c r="C10" s="24">
        <v>17730</v>
      </c>
      <c r="D10" s="22">
        <v>1201128731</v>
      </c>
      <c r="E10" s="22">
        <v>1201128723</v>
      </c>
      <c r="F10" s="82" t="s">
        <v>303</v>
      </c>
    </row>
    <row r="11" spans="1:16" s="2" customFormat="1" ht="15" customHeight="1" x14ac:dyDescent="0.2">
      <c r="A11" s="84">
        <v>45089</v>
      </c>
      <c r="B11" s="7" t="s">
        <v>79</v>
      </c>
      <c r="C11" s="24">
        <v>100421.66</v>
      </c>
      <c r="D11" s="22">
        <v>1201128731</v>
      </c>
      <c r="E11" s="22">
        <v>1201128756</v>
      </c>
      <c r="F11" s="82" t="s">
        <v>303</v>
      </c>
    </row>
    <row r="12" spans="1:16" s="2" customFormat="1" ht="15" customHeight="1" x14ac:dyDescent="0.2">
      <c r="A12" s="84">
        <v>45089</v>
      </c>
      <c r="B12" s="7" t="s">
        <v>79</v>
      </c>
      <c r="C12" s="24">
        <v>875</v>
      </c>
      <c r="D12" s="22">
        <v>1201128731</v>
      </c>
      <c r="E12" s="22">
        <v>1201128715</v>
      </c>
      <c r="F12" s="82" t="s">
        <v>303</v>
      </c>
    </row>
    <row r="13" spans="1:16" s="2" customFormat="1" ht="15" customHeight="1" x14ac:dyDescent="0.2">
      <c r="A13" s="84">
        <v>45089</v>
      </c>
      <c r="B13" s="7" t="s">
        <v>79</v>
      </c>
      <c r="C13" s="24">
        <v>25813.05</v>
      </c>
      <c r="D13" s="22">
        <v>1201128731</v>
      </c>
      <c r="E13" s="7">
        <v>1201128772</v>
      </c>
      <c r="F13" s="82" t="s">
        <v>303</v>
      </c>
    </row>
    <row r="14" spans="1:16" s="2" customFormat="1" ht="15" customHeight="1" x14ac:dyDescent="0.2">
      <c r="A14" s="84">
        <v>45089</v>
      </c>
      <c r="B14" s="7" t="s">
        <v>79</v>
      </c>
      <c r="C14" s="24">
        <v>585</v>
      </c>
      <c r="D14" s="22">
        <v>1201128731</v>
      </c>
      <c r="E14" s="22">
        <v>1201128707</v>
      </c>
      <c r="F14" s="82" t="s">
        <v>302</v>
      </c>
    </row>
    <row r="15" spans="1:16" s="2" customFormat="1" ht="15" customHeight="1" x14ac:dyDescent="0.2">
      <c r="A15" s="84">
        <v>45089</v>
      </c>
      <c r="B15" s="7" t="s">
        <v>79</v>
      </c>
      <c r="C15" s="24">
        <v>200</v>
      </c>
      <c r="D15" s="22">
        <v>1201128756</v>
      </c>
      <c r="E15" s="22">
        <v>1201128715</v>
      </c>
      <c r="F15" s="82" t="s">
        <v>302</v>
      </c>
    </row>
    <row r="16" spans="1:16" s="2" customFormat="1" ht="15" customHeight="1" x14ac:dyDescent="0.2">
      <c r="A16" s="84">
        <v>45089</v>
      </c>
      <c r="B16" s="7" t="s">
        <v>79</v>
      </c>
      <c r="C16" s="24">
        <v>900</v>
      </c>
      <c r="D16" s="22">
        <v>1201128731</v>
      </c>
      <c r="E16" s="22">
        <v>1201128723</v>
      </c>
      <c r="F16" s="82" t="s">
        <v>302</v>
      </c>
    </row>
    <row r="17" spans="1:7" s="2" customFormat="1" ht="15" customHeight="1" x14ac:dyDescent="0.2">
      <c r="A17" s="84">
        <v>45089</v>
      </c>
      <c r="B17" s="7" t="s">
        <v>79</v>
      </c>
      <c r="C17" s="24">
        <v>34565</v>
      </c>
      <c r="D17" s="22">
        <v>1201128731</v>
      </c>
      <c r="E17" s="22">
        <v>1201128798</v>
      </c>
      <c r="F17" s="82" t="s">
        <v>302</v>
      </c>
    </row>
    <row r="18" spans="1:7" s="2" customFormat="1" ht="15" customHeight="1" x14ac:dyDescent="0.2">
      <c r="A18" s="84">
        <v>45089</v>
      </c>
      <c r="B18" s="7" t="s">
        <v>79</v>
      </c>
      <c r="C18" s="24">
        <v>139400</v>
      </c>
      <c r="D18" s="22">
        <v>1201128731</v>
      </c>
      <c r="E18" s="22">
        <v>1201128806</v>
      </c>
      <c r="F18" s="82" t="s">
        <v>302</v>
      </c>
    </row>
    <row r="19" spans="1:7" s="2" customFormat="1" ht="15" customHeight="1" x14ac:dyDescent="0.2">
      <c r="A19" s="84">
        <v>45089</v>
      </c>
      <c r="B19" s="7" t="s">
        <v>79</v>
      </c>
      <c r="C19" s="24">
        <v>21175</v>
      </c>
      <c r="D19" s="22">
        <v>1201128731</v>
      </c>
      <c r="E19" s="22">
        <v>1201128798</v>
      </c>
      <c r="F19" s="82" t="s">
        <v>302</v>
      </c>
    </row>
    <row r="20" spans="1:7" s="2" customFormat="1" ht="15" customHeight="1" x14ac:dyDescent="0.2">
      <c r="A20" s="84">
        <v>45089</v>
      </c>
      <c r="B20" s="7" t="s">
        <v>79</v>
      </c>
      <c r="C20" s="24">
        <v>55055</v>
      </c>
      <c r="D20" s="22">
        <v>1201128731</v>
      </c>
      <c r="E20" s="22">
        <v>1201128798</v>
      </c>
      <c r="F20" s="82" t="s">
        <v>301</v>
      </c>
    </row>
    <row r="21" spans="1:7" s="2" customFormat="1" ht="15" customHeight="1" x14ac:dyDescent="0.2">
      <c r="A21" s="6">
        <v>45092</v>
      </c>
      <c r="B21" s="7" t="s">
        <v>79</v>
      </c>
      <c r="C21" s="12">
        <v>1311384.8700000001</v>
      </c>
      <c r="D21" s="22">
        <v>120965729</v>
      </c>
      <c r="E21" s="22">
        <v>1201128806</v>
      </c>
      <c r="F21" s="82" t="s">
        <v>300</v>
      </c>
    </row>
    <row r="22" spans="1:7" s="2" customFormat="1" ht="15" customHeight="1" x14ac:dyDescent="0.2">
      <c r="A22" s="84">
        <v>45093</v>
      </c>
      <c r="B22" s="7" t="s">
        <v>9</v>
      </c>
      <c r="C22" s="24">
        <v>505000</v>
      </c>
      <c r="D22" s="7">
        <v>80211161</v>
      </c>
      <c r="E22" s="22">
        <v>1201128798</v>
      </c>
      <c r="F22" s="10" t="s">
        <v>299</v>
      </c>
    </row>
    <row r="23" spans="1:7" s="2" customFormat="1" ht="15" customHeight="1" x14ac:dyDescent="0.2">
      <c r="A23" s="84">
        <v>45093</v>
      </c>
      <c r="B23" s="7" t="s">
        <v>9</v>
      </c>
      <c r="C23" s="24">
        <v>11942.5</v>
      </c>
      <c r="D23" s="7">
        <v>80210304</v>
      </c>
      <c r="E23" s="22">
        <v>1201128806</v>
      </c>
      <c r="F23" s="10" t="s">
        <v>298</v>
      </c>
    </row>
    <row r="24" spans="1:7" s="2" customFormat="1" ht="15" customHeight="1" x14ac:dyDescent="0.2">
      <c r="A24" s="6">
        <v>45099</v>
      </c>
      <c r="B24" s="7" t="s">
        <v>9</v>
      </c>
      <c r="C24" s="12">
        <v>1000</v>
      </c>
      <c r="D24" s="11">
        <v>80233330</v>
      </c>
      <c r="E24" s="22">
        <v>1201128848</v>
      </c>
      <c r="F24" s="82" t="s">
        <v>297</v>
      </c>
    </row>
    <row r="25" spans="1:7" s="2" customFormat="1" ht="15" customHeight="1" x14ac:dyDescent="0.2">
      <c r="A25" s="6">
        <v>45103</v>
      </c>
      <c r="B25" s="7" t="s">
        <v>9</v>
      </c>
      <c r="C25" s="12">
        <v>1000</v>
      </c>
      <c r="D25" s="11">
        <v>80233330</v>
      </c>
      <c r="E25" s="22">
        <v>1201128848</v>
      </c>
      <c r="F25" s="82" t="s">
        <v>296</v>
      </c>
    </row>
    <row r="26" spans="1:7" s="2" customFormat="1" ht="15" customHeight="1" x14ac:dyDescent="0.2">
      <c r="A26" s="6">
        <v>45105</v>
      </c>
      <c r="B26" s="7" t="s">
        <v>295</v>
      </c>
      <c r="C26" s="12">
        <v>2059670.42</v>
      </c>
      <c r="D26" s="11" t="s">
        <v>294</v>
      </c>
      <c r="E26" s="22">
        <v>1200965729</v>
      </c>
      <c r="F26" s="82" t="s">
        <v>293</v>
      </c>
    </row>
    <row r="27" spans="1:7" s="2" customFormat="1" ht="15" customHeight="1" x14ac:dyDescent="0.2">
      <c r="A27" s="6">
        <v>45105</v>
      </c>
      <c r="B27" s="7" t="s">
        <v>9</v>
      </c>
      <c r="C27" s="12">
        <v>25000</v>
      </c>
      <c r="D27" s="11">
        <v>80210240</v>
      </c>
      <c r="E27" s="22">
        <v>1201210999</v>
      </c>
      <c r="F27" s="82" t="s">
        <v>292</v>
      </c>
    </row>
    <row r="28" spans="1:7" s="2" customFormat="1" ht="15" customHeight="1" x14ac:dyDescent="0.2">
      <c r="A28" s="6">
        <v>45107</v>
      </c>
      <c r="B28" s="7" t="s">
        <v>12</v>
      </c>
      <c r="C28" s="12">
        <v>459334.56</v>
      </c>
      <c r="D28" s="11">
        <v>1201128731</v>
      </c>
      <c r="E28" s="22">
        <v>1201128749</v>
      </c>
      <c r="F28" s="82" t="s">
        <v>291</v>
      </c>
    </row>
    <row r="29" spans="1:7" x14ac:dyDescent="0.2">
      <c r="A29" s="35"/>
      <c r="B29" s="52"/>
      <c r="C29" s="99"/>
      <c r="D29" s="92"/>
      <c r="E29" s="50"/>
      <c r="F29" s="90"/>
      <c r="G29" s="102"/>
    </row>
    <row r="30" spans="1:7" x14ac:dyDescent="0.2">
      <c r="A30" s="35"/>
      <c r="B30" s="89" t="s">
        <v>35</v>
      </c>
      <c r="C30" s="47">
        <f>SUM(C5:C29)</f>
        <v>5351572.6899999995</v>
      </c>
      <c r="D30" s="33"/>
      <c r="E30" s="61"/>
      <c r="F30" s="37"/>
      <c r="G30" s="102"/>
    </row>
    <row r="31" spans="1:7" x14ac:dyDescent="0.2">
      <c r="A31" s="35"/>
      <c r="B31" s="89"/>
      <c r="C31" s="60"/>
      <c r="D31" s="33"/>
      <c r="E31" s="61"/>
      <c r="F31" s="37"/>
      <c r="G31" s="102"/>
    </row>
    <row r="32" spans="1:7" x14ac:dyDescent="0.2">
      <c r="A32" s="100" t="s">
        <v>36</v>
      </c>
      <c r="B32" s="75"/>
      <c r="C32" s="34"/>
      <c r="D32" s="33"/>
      <c r="E32" s="33"/>
      <c r="F32" s="37"/>
      <c r="G32" s="102"/>
    </row>
    <row r="33" spans="1:7" x14ac:dyDescent="0.2">
      <c r="A33" s="100"/>
      <c r="B33" s="75"/>
      <c r="C33" s="34"/>
      <c r="D33" s="33"/>
      <c r="E33" s="33"/>
      <c r="F33" s="37"/>
      <c r="G33" s="102"/>
    </row>
    <row r="34" spans="1:7" x14ac:dyDescent="0.2">
      <c r="A34" s="96" t="s">
        <v>3</v>
      </c>
      <c r="B34" s="96" t="s">
        <v>4</v>
      </c>
      <c r="C34" s="96" t="s">
        <v>5</v>
      </c>
      <c r="D34" s="55" t="s">
        <v>6</v>
      </c>
      <c r="E34" s="55" t="s">
        <v>7</v>
      </c>
      <c r="F34" s="95" t="s">
        <v>8</v>
      </c>
      <c r="G34" s="102"/>
    </row>
    <row r="35" spans="1:7" s="2" customFormat="1" ht="15" customHeight="1" x14ac:dyDescent="0.2">
      <c r="A35" s="84">
        <v>45079</v>
      </c>
      <c r="B35" s="7" t="s">
        <v>12</v>
      </c>
      <c r="C35" s="24">
        <v>118.53</v>
      </c>
      <c r="D35" s="7">
        <v>1201128749</v>
      </c>
      <c r="E35" s="22" t="s">
        <v>37</v>
      </c>
      <c r="F35" s="10" t="s">
        <v>290</v>
      </c>
    </row>
    <row r="36" spans="1:7" s="2" customFormat="1" ht="13.5" customHeight="1" x14ac:dyDescent="0.2">
      <c r="A36" s="84">
        <v>45083</v>
      </c>
      <c r="B36" s="11" t="s">
        <v>12</v>
      </c>
      <c r="C36" s="8">
        <v>94.5</v>
      </c>
      <c r="D36" s="11">
        <v>1201128749</v>
      </c>
      <c r="E36" s="11" t="s">
        <v>37</v>
      </c>
      <c r="F36" s="10" t="s">
        <v>289</v>
      </c>
    </row>
    <row r="37" spans="1:7" s="2" customFormat="1" ht="15" customHeight="1" x14ac:dyDescent="0.2">
      <c r="A37" s="6">
        <v>45083</v>
      </c>
      <c r="B37" s="7" t="s">
        <v>79</v>
      </c>
      <c r="C37" s="12">
        <v>12516.73</v>
      </c>
      <c r="D37" s="22">
        <v>1201128749</v>
      </c>
      <c r="E37" s="22" t="s">
        <v>43</v>
      </c>
      <c r="F37" s="82" t="s">
        <v>288</v>
      </c>
    </row>
    <row r="38" spans="1:7" s="2" customFormat="1" ht="15" customHeight="1" x14ac:dyDescent="0.2">
      <c r="A38" s="6">
        <v>45083</v>
      </c>
      <c r="B38" s="7" t="s">
        <v>79</v>
      </c>
      <c r="C38" s="12">
        <v>5507.19</v>
      </c>
      <c r="D38" s="22">
        <v>1201128749</v>
      </c>
      <c r="E38" s="22" t="s">
        <v>43</v>
      </c>
      <c r="F38" s="82" t="s">
        <v>287</v>
      </c>
    </row>
    <row r="39" spans="1:7" s="2" customFormat="1" ht="15" customHeight="1" x14ac:dyDescent="0.2">
      <c r="A39" s="84">
        <v>45086</v>
      </c>
      <c r="B39" s="7" t="s">
        <v>12</v>
      </c>
      <c r="C39" s="24">
        <v>263.37</v>
      </c>
      <c r="D39" s="7">
        <v>1201128749</v>
      </c>
      <c r="E39" s="22" t="s">
        <v>37</v>
      </c>
      <c r="F39" s="10" t="s">
        <v>286</v>
      </c>
    </row>
    <row r="40" spans="1:7" s="2" customFormat="1" ht="15" customHeight="1" x14ac:dyDescent="0.2">
      <c r="A40" s="6">
        <v>45090</v>
      </c>
      <c r="B40" s="11" t="s">
        <v>12</v>
      </c>
      <c r="C40" s="8">
        <v>4189.34</v>
      </c>
      <c r="D40" s="11">
        <v>1201128731</v>
      </c>
      <c r="E40" s="11" t="s">
        <v>40</v>
      </c>
      <c r="F40" s="10" t="s">
        <v>285</v>
      </c>
    </row>
    <row r="41" spans="1:7" s="2" customFormat="1" ht="15" customHeight="1" x14ac:dyDescent="0.2">
      <c r="A41" s="6">
        <v>45092</v>
      </c>
      <c r="B41" s="7" t="s">
        <v>79</v>
      </c>
      <c r="C41" s="12">
        <v>2604.5100000000002</v>
      </c>
      <c r="D41" s="22">
        <v>1201128749</v>
      </c>
      <c r="E41" s="22" t="s">
        <v>43</v>
      </c>
      <c r="F41" s="82" t="s">
        <v>284</v>
      </c>
    </row>
    <row r="42" spans="1:7" s="2" customFormat="1" ht="15" customHeight="1" x14ac:dyDescent="0.2">
      <c r="A42" s="6">
        <v>45092</v>
      </c>
      <c r="B42" s="7" t="s">
        <v>79</v>
      </c>
      <c r="C42" s="12">
        <v>1680.54</v>
      </c>
      <c r="D42" s="22">
        <v>1201128749</v>
      </c>
      <c r="E42" s="22" t="s">
        <v>43</v>
      </c>
      <c r="F42" s="82" t="s">
        <v>283</v>
      </c>
    </row>
    <row r="43" spans="1:7" s="2" customFormat="1" ht="15" customHeight="1" x14ac:dyDescent="0.2">
      <c r="A43" s="84">
        <v>45093</v>
      </c>
      <c r="B43" s="7" t="s">
        <v>12</v>
      </c>
      <c r="C43" s="24">
        <v>664.56</v>
      </c>
      <c r="D43" s="7">
        <v>1201128749</v>
      </c>
      <c r="E43" s="22" t="s">
        <v>37</v>
      </c>
      <c r="F43" s="10" t="s">
        <v>282</v>
      </c>
    </row>
    <row r="44" spans="1:7" s="2" customFormat="1" ht="15" customHeight="1" x14ac:dyDescent="0.2">
      <c r="A44" s="84">
        <v>45097</v>
      </c>
      <c r="B44" s="7" t="s">
        <v>79</v>
      </c>
      <c r="C44" s="24">
        <v>12374.97</v>
      </c>
      <c r="D44" s="22">
        <v>1201128749</v>
      </c>
      <c r="E44" s="22" t="s">
        <v>43</v>
      </c>
      <c r="F44" s="82" t="s">
        <v>281</v>
      </c>
    </row>
    <row r="45" spans="1:7" s="2" customFormat="1" ht="15" customHeight="1" x14ac:dyDescent="0.2">
      <c r="A45" s="84">
        <v>45097</v>
      </c>
      <c r="B45" s="7" t="s">
        <v>79</v>
      </c>
      <c r="C45" s="24">
        <v>5417.61</v>
      </c>
      <c r="D45" s="22">
        <v>1201128749</v>
      </c>
      <c r="E45" s="22" t="s">
        <v>43</v>
      </c>
      <c r="F45" s="82" t="s">
        <v>280</v>
      </c>
    </row>
    <row r="46" spans="1:7" s="2" customFormat="1" ht="15" customHeight="1" x14ac:dyDescent="0.2">
      <c r="A46" s="84">
        <v>45100</v>
      </c>
      <c r="B46" s="7" t="s">
        <v>12</v>
      </c>
      <c r="C46" s="24">
        <v>239</v>
      </c>
      <c r="D46" s="7">
        <v>1201128749</v>
      </c>
      <c r="E46" s="22" t="s">
        <v>37</v>
      </c>
      <c r="F46" s="10" t="s">
        <v>279</v>
      </c>
    </row>
    <row r="47" spans="1:7" s="2" customFormat="1" ht="15" customHeight="1" x14ac:dyDescent="0.2">
      <c r="A47" s="6">
        <v>45105</v>
      </c>
      <c r="B47" s="7" t="s">
        <v>79</v>
      </c>
      <c r="C47" s="12">
        <v>2000000</v>
      </c>
      <c r="D47" s="11">
        <v>1200965729</v>
      </c>
      <c r="E47" s="22" t="s">
        <v>278</v>
      </c>
      <c r="F47" s="82" t="s">
        <v>277</v>
      </c>
    </row>
    <row r="48" spans="1:7" s="2" customFormat="1" ht="15" customHeight="1" x14ac:dyDescent="0.2">
      <c r="A48" s="84">
        <v>45107</v>
      </c>
      <c r="B48" s="7" t="s">
        <v>79</v>
      </c>
      <c r="C48" s="24">
        <v>2604.5100000000002</v>
      </c>
      <c r="D48" s="22">
        <v>1201128749</v>
      </c>
      <c r="E48" s="22" t="s">
        <v>43</v>
      </c>
      <c r="F48" s="82" t="s">
        <v>276</v>
      </c>
    </row>
    <row r="49" spans="1:7" s="2" customFormat="1" ht="15" customHeight="1" x14ac:dyDescent="0.2">
      <c r="A49" s="84">
        <v>45107</v>
      </c>
      <c r="B49" s="7" t="s">
        <v>79</v>
      </c>
      <c r="C49" s="24">
        <v>1680.54</v>
      </c>
      <c r="D49" s="22">
        <v>1201128749</v>
      </c>
      <c r="E49" s="22" t="s">
        <v>43</v>
      </c>
      <c r="F49" s="82" t="s">
        <v>275</v>
      </c>
    </row>
    <row r="50" spans="1:7" s="2" customFormat="1" ht="15" customHeight="1" x14ac:dyDescent="0.2">
      <c r="A50" s="84">
        <v>45107</v>
      </c>
      <c r="B50" s="7" t="s">
        <v>12</v>
      </c>
      <c r="C50" s="24">
        <v>521.46</v>
      </c>
      <c r="D50" s="7">
        <v>1201128749</v>
      </c>
      <c r="E50" s="22" t="s">
        <v>37</v>
      </c>
      <c r="F50" s="10" t="s">
        <v>274</v>
      </c>
    </row>
    <row r="51" spans="1:7" x14ac:dyDescent="0.2">
      <c r="A51" s="35"/>
      <c r="B51" s="62"/>
      <c r="C51" s="99"/>
      <c r="D51" s="92"/>
      <c r="E51" s="50"/>
      <c r="F51" s="90"/>
      <c r="G51" s="102"/>
    </row>
    <row r="52" spans="1:7" x14ac:dyDescent="0.2">
      <c r="A52" s="35"/>
      <c r="B52" s="89" t="s">
        <v>35</v>
      </c>
      <c r="C52" s="47">
        <f>SUM(C35:C51)</f>
        <v>2050477.36</v>
      </c>
      <c r="D52" s="98"/>
      <c r="E52" s="61"/>
      <c r="F52" s="37"/>
      <c r="G52" s="102"/>
    </row>
    <row r="53" spans="1:7" x14ac:dyDescent="0.2">
      <c r="A53" s="35"/>
      <c r="B53" s="33"/>
      <c r="C53" s="60"/>
      <c r="D53" s="33"/>
      <c r="E53" s="33"/>
      <c r="F53" s="37"/>
      <c r="G53" s="102"/>
    </row>
    <row r="54" spans="1:7" x14ac:dyDescent="0.2">
      <c r="A54" s="97" t="s">
        <v>53</v>
      </c>
      <c r="B54" s="58"/>
      <c r="C54" s="57"/>
      <c r="D54" s="33"/>
      <c r="E54" s="33"/>
      <c r="F54" s="37"/>
      <c r="G54" s="102"/>
    </row>
    <row r="55" spans="1:7" x14ac:dyDescent="0.2">
      <c r="A55" s="97"/>
      <c r="B55" s="58"/>
      <c r="C55" s="57"/>
      <c r="D55" s="33"/>
      <c r="E55" s="33"/>
      <c r="F55" s="37"/>
      <c r="G55" s="102"/>
    </row>
    <row r="56" spans="1:7" ht="12.75" customHeight="1" x14ac:dyDescent="0.2">
      <c r="A56" s="96" t="s">
        <v>3</v>
      </c>
      <c r="B56" s="96" t="s">
        <v>4</v>
      </c>
      <c r="C56" s="96" t="s">
        <v>5</v>
      </c>
      <c r="D56" s="55" t="s">
        <v>6</v>
      </c>
      <c r="E56" s="55" t="s">
        <v>7</v>
      </c>
      <c r="F56" s="95" t="s">
        <v>8</v>
      </c>
      <c r="G56" s="102"/>
    </row>
    <row r="57" spans="1:7" x14ac:dyDescent="0.2">
      <c r="A57" s="94"/>
      <c r="B57" s="52"/>
      <c r="C57" s="93"/>
      <c r="D57" s="92"/>
      <c r="E57" s="91"/>
      <c r="F57" s="90"/>
      <c r="G57" s="102"/>
    </row>
    <row r="58" spans="1:7" x14ac:dyDescent="0.2">
      <c r="A58" s="35"/>
      <c r="B58" s="89" t="s">
        <v>35</v>
      </c>
      <c r="C58" s="34">
        <f>C57</f>
        <v>0</v>
      </c>
      <c r="D58" s="33"/>
      <c r="E58" s="44"/>
      <c r="F58" s="37"/>
      <c r="G58" s="102"/>
    </row>
    <row r="59" spans="1:7" x14ac:dyDescent="0.2">
      <c r="A59" s="35"/>
      <c r="B59" s="89"/>
      <c r="C59" s="34"/>
      <c r="D59" s="33"/>
      <c r="E59" s="44"/>
      <c r="F59" s="37"/>
      <c r="G59" s="102"/>
    </row>
    <row r="60" spans="1:7" x14ac:dyDescent="0.2">
      <c r="A60" s="184" t="s">
        <v>77</v>
      </c>
      <c r="B60" s="184"/>
      <c r="C60" s="47">
        <f>C30+C52+C58</f>
        <v>7402050.0499999998</v>
      </c>
      <c r="D60" s="33"/>
      <c r="E60" s="33"/>
      <c r="F60" s="37"/>
      <c r="G60" s="102"/>
    </row>
    <row r="61" spans="1:7" x14ac:dyDescent="0.2">
      <c r="A61" s="35"/>
      <c r="B61" s="33"/>
      <c r="C61" s="34"/>
      <c r="D61" s="33"/>
      <c r="E61" s="33"/>
      <c r="F61" s="37"/>
      <c r="G61" s="102"/>
    </row>
    <row r="62" spans="1:7" x14ac:dyDescent="0.2">
      <c r="A62" s="35"/>
      <c r="B62" s="33"/>
      <c r="C62" s="34"/>
      <c r="D62" s="33"/>
      <c r="E62" s="33"/>
      <c r="F62" s="37"/>
      <c r="G62" s="102"/>
    </row>
    <row r="63" spans="1:7" x14ac:dyDescent="0.2">
      <c r="A63" s="35"/>
      <c r="B63" s="33"/>
      <c r="C63" s="34"/>
      <c r="D63" s="33"/>
      <c r="E63" s="33"/>
      <c r="F63" s="37"/>
      <c r="G63" s="102"/>
    </row>
    <row r="64" spans="1:7" x14ac:dyDescent="0.2">
      <c r="A64" s="35"/>
      <c r="B64" s="33"/>
      <c r="C64" s="34"/>
      <c r="D64" s="33"/>
      <c r="E64" s="33"/>
      <c r="F64" s="37"/>
      <c r="G64" s="102"/>
    </row>
    <row r="65" spans="1:7" x14ac:dyDescent="0.2">
      <c r="A65" s="35"/>
      <c r="B65" s="33"/>
      <c r="C65" s="34"/>
      <c r="D65" s="33"/>
      <c r="E65" s="33"/>
      <c r="F65" s="37"/>
      <c r="G65" s="102"/>
    </row>
    <row r="66" spans="1:7" x14ac:dyDescent="0.2">
      <c r="A66" s="35"/>
      <c r="B66" s="33"/>
      <c r="C66" s="34"/>
      <c r="D66" s="33"/>
      <c r="E66" s="33"/>
      <c r="F66" s="37"/>
    </row>
    <row r="67" spans="1:7" x14ac:dyDescent="0.2">
      <c r="A67" s="35"/>
      <c r="B67" s="33"/>
      <c r="C67" s="34"/>
      <c r="D67" s="33"/>
      <c r="E67" s="33"/>
      <c r="F67" s="37"/>
    </row>
    <row r="68" spans="1:7" x14ac:dyDescent="0.2">
      <c r="A68" s="35"/>
      <c r="B68" s="33"/>
      <c r="C68" s="34"/>
      <c r="D68" s="33"/>
      <c r="E68" s="33"/>
      <c r="F68" s="37"/>
    </row>
    <row r="69" spans="1:7" x14ac:dyDescent="0.2">
      <c r="A69" s="35"/>
      <c r="B69" s="33"/>
      <c r="C69" s="34"/>
      <c r="D69" s="33"/>
      <c r="E69" s="33"/>
      <c r="F69" s="37"/>
    </row>
    <row r="70" spans="1:7" x14ac:dyDescent="0.2">
      <c r="A70" s="38"/>
      <c r="B70" s="33"/>
      <c r="C70" s="34"/>
      <c r="D70" s="33"/>
      <c r="E70" s="33"/>
      <c r="F70" s="37"/>
    </row>
    <row r="71" spans="1:7" x14ac:dyDescent="0.2">
      <c r="A71" s="38"/>
      <c r="B71" s="33"/>
      <c r="C71" s="34"/>
      <c r="D71" s="33"/>
      <c r="E71" s="33"/>
      <c r="G71" s="102"/>
    </row>
    <row r="72" spans="1:7" x14ac:dyDescent="0.2">
      <c r="A72" s="35"/>
      <c r="B72" s="33"/>
      <c r="C72" s="34"/>
      <c r="D72" s="33"/>
      <c r="E72" s="33"/>
      <c r="F72" s="37"/>
      <c r="G72" s="102"/>
    </row>
    <row r="73" spans="1:7" x14ac:dyDescent="0.2">
      <c r="A73" s="35"/>
      <c r="B73" s="33"/>
      <c r="C73" s="34"/>
      <c r="D73" s="33"/>
      <c r="E73" s="33"/>
      <c r="G73" s="102"/>
    </row>
    <row r="74" spans="1:7" x14ac:dyDescent="0.2">
      <c r="A74" s="35"/>
      <c r="B74" s="33"/>
      <c r="C74" s="34"/>
      <c r="D74" s="33"/>
      <c r="E74" s="33"/>
      <c r="G74" s="102"/>
    </row>
    <row r="75" spans="1:7" x14ac:dyDescent="0.2">
      <c r="A75" s="35"/>
      <c r="B75" s="33"/>
      <c r="C75" s="34"/>
      <c r="D75" s="33"/>
      <c r="E75" s="33"/>
      <c r="G75" s="102"/>
    </row>
    <row r="76" spans="1:7" x14ac:dyDescent="0.2">
      <c r="A76" s="35"/>
      <c r="B76" s="33"/>
      <c r="C76" s="34"/>
      <c r="D76" s="33"/>
      <c r="E76" s="33"/>
      <c r="G76" s="102"/>
    </row>
    <row r="77" spans="1:7" x14ac:dyDescent="0.2">
      <c r="A77" s="35"/>
      <c r="B77" s="33"/>
      <c r="C77" s="34"/>
      <c r="D77" s="33"/>
      <c r="E77" s="33"/>
      <c r="G77" s="102"/>
    </row>
    <row r="78" spans="1:7" x14ac:dyDescent="0.2">
      <c r="A78" s="35"/>
      <c r="B78" s="33"/>
      <c r="C78" s="34"/>
      <c r="D78" s="33"/>
      <c r="E78" s="33"/>
      <c r="G78" s="102"/>
    </row>
    <row r="79" spans="1:7" x14ac:dyDescent="0.2">
      <c r="A79" s="35"/>
      <c r="B79" s="33"/>
      <c r="C79" s="34"/>
      <c r="D79" s="33"/>
      <c r="E79" s="33"/>
      <c r="F79" s="36"/>
      <c r="G79" s="102"/>
    </row>
    <row r="80" spans="1:7" x14ac:dyDescent="0.2">
      <c r="A80" s="35"/>
      <c r="B80" s="33"/>
      <c r="C80" s="34"/>
      <c r="D80" s="33"/>
      <c r="E80" s="33"/>
      <c r="G80" s="102"/>
    </row>
    <row r="81" spans="1:7" x14ac:dyDescent="0.2">
      <c r="A81" s="35"/>
      <c r="B81" s="33"/>
      <c r="C81" s="34"/>
      <c r="D81" s="33"/>
      <c r="E81" s="33"/>
      <c r="G81" s="102"/>
    </row>
    <row r="82" spans="1:7" x14ac:dyDescent="0.2">
      <c r="A82" s="35"/>
      <c r="B82" s="33"/>
      <c r="C82" s="34"/>
      <c r="D82" s="33"/>
      <c r="E82" s="33"/>
      <c r="G82" s="102"/>
    </row>
    <row r="83" spans="1:7" x14ac:dyDescent="0.2">
      <c r="G83" s="102"/>
    </row>
    <row r="84" spans="1:7" s="2" customFormat="1" x14ac:dyDescent="0.2">
      <c r="A84"/>
      <c r="B84"/>
      <c r="C84"/>
      <c r="D84"/>
      <c r="E84"/>
      <c r="F84"/>
    </row>
    <row r="85" spans="1:7" s="2" customFormat="1" x14ac:dyDescent="0.2">
      <c r="A85"/>
      <c r="B85"/>
      <c r="C85"/>
      <c r="D85"/>
      <c r="E85"/>
      <c r="F85"/>
    </row>
  </sheetData>
  <mergeCells count="4">
    <mergeCell ref="A1:B1"/>
    <mergeCell ref="D1:F1"/>
    <mergeCell ref="A2:F2"/>
    <mergeCell ref="A60:B60"/>
  </mergeCells>
  <pageMargins left="0.7" right="0.7" top="0.75" bottom="0.75" header="0.3" footer="0.3"/>
  <pageSetup scale="82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Web Oct </vt:lpstr>
      <vt:lpstr>Web Nov</vt:lpstr>
      <vt:lpstr>Web Dec</vt:lpstr>
      <vt:lpstr>Web Jan</vt:lpstr>
      <vt:lpstr>Web Feb </vt:lpstr>
      <vt:lpstr>Web March </vt:lpstr>
      <vt:lpstr>Web April</vt:lpstr>
      <vt:lpstr>Web May</vt:lpstr>
      <vt:lpstr>Web June</vt:lpstr>
      <vt:lpstr>Web July</vt:lpstr>
      <vt:lpstr>Web Aug</vt:lpstr>
      <vt:lpstr>Web Sept</vt:lpstr>
      <vt:lpstr>'Web April'!Print_Area</vt:lpstr>
      <vt:lpstr>'Web Aug'!Print_Area</vt:lpstr>
      <vt:lpstr>'Web Dec'!Print_Area</vt:lpstr>
      <vt:lpstr>'Web Feb '!Print_Area</vt:lpstr>
      <vt:lpstr>'Web July'!Print_Area</vt:lpstr>
      <vt:lpstr>'Web March '!Print_Area</vt:lpstr>
      <vt:lpstr>'Web May'!Print_Area</vt:lpstr>
      <vt:lpstr>'Web Nov'!Print_Area</vt:lpstr>
      <vt:lpstr>'Web Oct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Monica Henderson</dc:creator>
  <cp:lastModifiedBy>Monica Henderson</cp:lastModifiedBy>
  <dcterms:created xsi:type="dcterms:W3CDTF">2023-06-15T14:10:14Z</dcterms:created>
  <dcterms:modified xsi:type="dcterms:W3CDTF">2023-10-19T18:06:01Z</dcterms:modified>
</cp:coreProperties>
</file>